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得分明细（发布）" sheetId="1" r:id="rId1"/>
    <sheet name="个人排名（发布）" sheetId="6" r:id="rId2"/>
    <sheet name="团队排名（发布）" sheetId="7" r:id="rId3"/>
    <sheet name="Sheet4" sheetId="8" r:id="rId4"/>
  </sheets>
  <definedNames>
    <definedName name="_xlnm._FilterDatabase" localSheetId="0" hidden="1">'得分明细（发布）'!$2:$464</definedName>
  </definedNames>
  <calcPr calcId="125725"/>
</workbook>
</file>

<file path=xl/calcChain.xml><?xml version="1.0" encoding="utf-8"?>
<calcChain xmlns="http://schemas.openxmlformats.org/spreadsheetml/2006/main">
  <c r="W464" i="1"/>
  <c r="V464"/>
  <c r="U464"/>
  <c r="Q464"/>
  <c r="L464"/>
  <c r="J464"/>
  <c r="H464"/>
  <c r="F464"/>
  <c r="W463"/>
  <c r="V463"/>
  <c r="U463"/>
  <c r="Q463"/>
  <c r="L463"/>
  <c r="J463"/>
  <c r="H463"/>
  <c r="F463"/>
  <c r="W462"/>
  <c r="V462"/>
  <c r="U462"/>
  <c r="Q462"/>
  <c r="L462"/>
  <c r="J462"/>
  <c r="H462"/>
  <c r="F462"/>
  <c r="W461"/>
  <c r="V461"/>
  <c r="U461"/>
  <c r="Q461"/>
  <c r="L461"/>
  <c r="J461"/>
  <c r="H461"/>
  <c r="F461"/>
  <c r="W460"/>
  <c r="V460"/>
  <c r="U460"/>
  <c r="Q460"/>
  <c r="L460"/>
  <c r="J460"/>
  <c r="H460"/>
  <c r="F460"/>
  <c r="W459"/>
  <c r="V459"/>
  <c r="U459"/>
  <c r="Q459"/>
  <c r="L459"/>
  <c r="J459"/>
  <c r="H459"/>
  <c r="F459"/>
  <c r="W458"/>
  <c r="V458"/>
  <c r="U458"/>
  <c r="Q458"/>
  <c r="L458"/>
  <c r="J458"/>
  <c r="H458"/>
  <c r="F458"/>
  <c r="W457"/>
  <c r="V457"/>
  <c r="U457"/>
  <c r="Q457"/>
  <c r="L457"/>
  <c r="J457"/>
  <c r="H457"/>
  <c r="F457"/>
  <c r="W456"/>
  <c r="V456"/>
  <c r="U456"/>
  <c r="Q456"/>
  <c r="L456"/>
  <c r="J456"/>
  <c r="H456"/>
  <c r="F456"/>
  <c r="W455"/>
  <c r="V455"/>
  <c r="U455"/>
  <c r="Q455"/>
  <c r="L455"/>
  <c r="J455"/>
  <c r="H455"/>
  <c r="F455"/>
  <c r="W454"/>
  <c r="V454"/>
  <c r="U454"/>
  <c r="Q454"/>
  <c r="L454"/>
  <c r="J454"/>
  <c r="H454"/>
  <c r="F454"/>
  <c r="W453"/>
  <c r="V453"/>
  <c r="U453"/>
  <c r="Q453"/>
  <c r="L453"/>
  <c r="J453"/>
  <c r="H453"/>
  <c r="F453"/>
  <c r="W452"/>
  <c r="V452"/>
  <c r="U452"/>
  <c r="Q452"/>
  <c r="L452"/>
  <c r="J452"/>
  <c r="H452"/>
  <c r="F452"/>
  <c r="W451"/>
  <c r="V451"/>
  <c r="U451"/>
  <c r="Q451"/>
  <c r="L451"/>
  <c r="J451"/>
  <c r="H451"/>
  <c r="F451"/>
  <c r="W450"/>
  <c r="V450"/>
  <c r="U450"/>
  <c r="Q450"/>
  <c r="L450"/>
  <c r="J450"/>
  <c r="H450"/>
  <c r="F450"/>
  <c r="W449"/>
  <c r="V449"/>
  <c r="U449"/>
  <c r="Q449"/>
  <c r="L449"/>
  <c r="J449"/>
  <c r="H449"/>
  <c r="F449"/>
  <c r="W448"/>
  <c r="V448"/>
  <c r="U448"/>
  <c r="Q448"/>
  <c r="L448"/>
  <c r="J448"/>
  <c r="H448"/>
  <c r="F448"/>
  <c r="W447"/>
  <c r="V447"/>
  <c r="U447"/>
  <c r="Q447"/>
  <c r="L447"/>
  <c r="J447"/>
  <c r="H447"/>
  <c r="F447"/>
  <c r="W446"/>
  <c r="V446"/>
  <c r="U446"/>
  <c r="Q446"/>
  <c r="L446"/>
  <c r="J446"/>
  <c r="H446"/>
  <c r="F446"/>
  <c r="W445"/>
  <c r="V445"/>
  <c r="U445"/>
  <c r="Q445"/>
  <c r="L445"/>
  <c r="J445"/>
  <c r="H445"/>
  <c r="F445"/>
  <c r="W444"/>
  <c r="V444"/>
  <c r="U444"/>
  <c r="Q444"/>
  <c r="L444"/>
  <c r="J444"/>
  <c r="H444"/>
  <c r="F444"/>
  <c r="W443"/>
  <c r="V443"/>
  <c r="U443"/>
  <c r="Q443"/>
  <c r="L443"/>
  <c r="J443"/>
  <c r="H443"/>
  <c r="F443"/>
  <c r="W442"/>
  <c r="V442"/>
  <c r="U442"/>
  <c r="Q442"/>
  <c r="L442"/>
  <c r="J442"/>
  <c r="H442"/>
  <c r="F442"/>
  <c r="W441"/>
  <c r="V441"/>
  <c r="U441"/>
  <c r="Q441"/>
  <c r="L441"/>
  <c r="J441"/>
  <c r="H441"/>
  <c r="F441"/>
  <c r="W440"/>
  <c r="V440"/>
  <c r="U440"/>
  <c r="Q440"/>
  <c r="L440"/>
  <c r="J440"/>
  <c r="H440"/>
  <c r="F440"/>
  <c r="W439"/>
  <c r="V439"/>
  <c r="U439"/>
  <c r="Q439"/>
  <c r="L439"/>
  <c r="J439"/>
  <c r="H439"/>
  <c r="F439"/>
  <c r="W438"/>
  <c r="V438"/>
  <c r="U438"/>
  <c r="Q438"/>
  <c r="L438"/>
  <c r="J438"/>
  <c r="H438"/>
  <c r="F438"/>
  <c r="W437"/>
  <c r="V437"/>
  <c r="U437"/>
  <c r="Q437"/>
  <c r="L437"/>
  <c r="J437"/>
  <c r="H437"/>
  <c r="F437"/>
  <c r="W436"/>
  <c r="V436"/>
  <c r="U436"/>
  <c r="Q436"/>
  <c r="L436"/>
  <c r="J436"/>
  <c r="H436"/>
  <c r="F436"/>
  <c r="W435"/>
  <c r="V435"/>
  <c r="U435"/>
  <c r="Q435"/>
  <c r="L435"/>
  <c r="J435"/>
  <c r="H435"/>
  <c r="F435"/>
  <c r="W434"/>
  <c r="V434"/>
  <c r="U434"/>
  <c r="Q434"/>
  <c r="L434"/>
  <c r="J434"/>
  <c r="H434"/>
  <c r="F434"/>
  <c r="W433"/>
  <c r="V433"/>
  <c r="U433"/>
  <c r="Q433"/>
  <c r="L433"/>
  <c r="J433"/>
  <c r="H433"/>
  <c r="F433"/>
  <c r="W432"/>
  <c r="V432"/>
  <c r="U432"/>
  <c r="Q432"/>
  <c r="L432"/>
  <c r="J432"/>
  <c r="H432"/>
  <c r="F432"/>
  <c r="W431"/>
  <c r="V431"/>
  <c r="U431"/>
  <c r="Q431"/>
  <c r="L431"/>
  <c r="J431"/>
  <c r="H431"/>
  <c r="F431"/>
  <c r="W430"/>
  <c r="V430"/>
  <c r="U430"/>
  <c r="Q430"/>
  <c r="L430"/>
  <c r="J430"/>
  <c r="H430"/>
  <c r="F430"/>
  <c r="W429"/>
  <c r="V429"/>
  <c r="U429"/>
  <c r="Q429"/>
  <c r="L429"/>
  <c r="J429"/>
  <c r="H429"/>
  <c r="F429"/>
  <c r="W428"/>
  <c r="V428"/>
  <c r="U428"/>
  <c r="Q428"/>
  <c r="L428"/>
  <c r="J428"/>
  <c r="H428"/>
  <c r="F428"/>
  <c r="W427"/>
  <c r="V427"/>
  <c r="U427"/>
  <c r="Q427"/>
  <c r="L427"/>
  <c r="J427"/>
  <c r="H427"/>
  <c r="F427"/>
  <c r="W426"/>
  <c r="V426"/>
  <c r="U426"/>
  <c r="Q426"/>
  <c r="L426"/>
  <c r="J426"/>
  <c r="H426"/>
  <c r="F426"/>
  <c r="W425"/>
  <c r="V425"/>
  <c r="U425"/>
  <c r="Q425"/>
  <c r="L425"/>
  <c r="J425"/>
  <c r="H425"/>
  <c r="F425"/>
  <c r="W424"/>
  <c r="V424"/>
  <c r="U424"/>
  <c r="Q424"/>
  <c r="L424"/>
  <c r="J424"/>
  <c r="H424"/>
  <c r="F424"/>
  <c r="W423"/>
  <c r="V423"/>
  <c r="U423"/>
  <c r="Q423"/>
  <c r="L423"/>
  <c r="J423"/>
  <c r="H423"/>
  <c r="F423"/>
  <c r="W422"/>
  <c r="V422"/>
  <c r="U422"/>
  <c r="Q422"/>
  <c r="L422"/>
  <c r="J422"/>
  <c r="H422"/>
  <c r="F422"/>
  <c r="W421"/>
  <c r="V421"/>
  <c r="U421"/>
  <c r="Q421"/>
  <c r="L421"/>
  <c r="J421"/>
  <c r="H421"/>
  <c r="F421"/>
  <c r="W420"/>
  <c r="V420"/>
  <c r="U420"/>
  <c r="Q420"/>
  <c r="L420"/>
  <c r="J420"/>
  <c r="H420"/>
  <c r="F420"/>
  <c r="W419"/>
  <c r="V419"/>
  <c r="U419"/>
  <c r="Q419"/>
  <c r="L419"/>
  <c r="J419"/>
  <c r="H419"/>
  <c r="F419"/>
  <c r="W418"/>
  <c r="V418"/>
  <c r="U418"/>
  <c r="Q418"/>
  <c r="L418"/>
  <c r="J418"/>
  <c r="H418"/>
  <c r="F418"/>
  <c r="W417"/>
  <c r="V417"/>
  <c r="U417"/>
  <c r="Q417"/>
  <c r="L417"/>
  <c r="J417"/>
  <c r="H417"/>
  <c r="F417"/>
  <c r="W416"/>
  <c r="V416"/>
  <c r="U416"/>
  <c r="Q416"/>
  <c r="L416"/>
  <c r="J416"/>
  <c r="H416"/>
  <c r="F416"/>
  <c r="W415"/>
  <c r="V415"/>
  <c r="U415"/>
  <c r="Q415"/>
  <c r="L415"/>
  <c r="J415"/>
  <c r="H415"/>
  <c r="F415"/>
  <c r="W414"/>
  <c r="V414"/>
  <c r="U414"/>
  <c r="Q414"/>
  <c r="L414"/>
  <c r="J414"/>
  <c r="H414"/>
  <c r="F414"/>
  <c r="W413"/>
  <c r="V413"/>
  <c r="U413"/>
  <c r="Q413"/>
  <c r="L413"/>
  <c r="J413"/>
  <c r="H413"/>
  <c r="F413"/>
  <c r="W412"/>
  <c r="V412"/>
  <c r="U412"/>
  <c r="Q412"/>
  <c r="L412"/>
  <c r="J412"/>
  <c r="H412"/>
  <c r="F412"/>
  <c r="W411"/>
  <c r="V411"/>
  <c r="U411"/>
  <c r="Q411"/>
  <c r="L411"/>
  <c r="J411"/>
  <c r="H411"/>
  <c r="F411"/>
  <c r="W410"/>
  <c r="V410"/>
  <c r="U410"/>
  <c r="Q410"/>
  <c r="L410"/>
  <c r="J410"/>
  <c r="H410"/>
  <c r="F410"/>
  <c r="W409"/>
  <c r="V409"/>
  <c r="U409"/>
  <c r="Q409"/>
  <c r="L409"/>
  <c r="J409"/>
  <c r="H409"/>
  <c r="F409"/>
  <c r="W408"/>
  <c r="V408"/>
  <c r="U408"/>
  <c r="Q408"/>
  <c r="L408"/>
  <c r="J408"/>
  <c r="H408"/>
  <c r="F408"/>
  <c r="W407"/>
  <c r="V407"/>
  <c r="U407"/>
  <c r="Q407"/>
  <c r="L407"/>
  <c r="J407"/>
  <c r="H407"/>
  <c r="F407"/>
  <c r="W406"/>
  <c r="V406"/>
  <c r="U406"/>
  <c r="Q406"/>
  <c r="L406"/>
  <c r="J406"/>
  <c r="H406"/>
  <c r="F406"/>
  <c r="W405"/>
  <c r="V405"/>
  <c r="U405"/>
  <c r="Q405"/>
  <c r="L405"/>
  <c r="J405"/>
  <c r="H405"/>
  <c r="F405"/>
  <c r="W404"/>
  <c r="V404"/>
  <c r="U404"/>
  <c r="Q404"/>
  <c r="L404"/>
  <c r="J404"/>
  <c r="H404"/>
  <c r="F404"/>
  <c r="W403"/>
  <c r="V403"/>
  <c r="U403"/>
  <c r="Q403"/>
  <c r="L403"/>
  <c r="J403"/>
  <c r="H403"/>
  <c r="F403"/>
  <c r="W402"/>
  <c r="V402"/>
  <c r="U402"/>
  <c r="Q402"/>
  <c r="L402"/>
  <c r="J402"/>
  <c r="H402"/>
  <c r="F402"/>
  <c r="W401"/>
  <c r="V401"/>
  <c r="U401"/>
  <c r="Q401"/>
  <c r="L401"/>
  <c r="J401"/>
  <c r="H401"/>
  <c r="F401"/>
  <c r="W400"/>
  <c r="V400"/>
  <c r="U400"/>
  <c r="Q400"/>
  <c r="L400"/>
  <c r="J400"/>
  <c r="H400"/>
  <c r="F400"/>
  <c r="W399"/>
  <c r="V399"/>
  <c r="U399"/>
  <c r="Q399"/>
  <c r="L399"/>
  <c r="J399"/>
  <c r="H399"/>
  <c r="F399"/>
  <c r="W398"/>
  <c r="V398"/>
  <c r="U398"/>
  <c r="Q398"/>
  <c r="L398"/>
  <c r="J398"/>
  <c r="H398"/>
  <c r="F398"/>
  <c r="W397"/>
  <c r="V397"/>
  <c r="U397"/>
  <c r="Q397"/>
  <c r="L397"/>
  <c r="J397"/>
  <c r="H397"/>
  <c r="F397"/>
  <c r="W396"/>
  <c r="V396"/>
  <c r="U396"/>
  <c r="Q396"/>
  <c r="L396"/>
  <c r="J396"/>
  <c r="H396"/>
  <c r="F396"/>
  <c r="W395"/>
  <c r="V395"/>
  <c r="U395"/>
  <c r="Q395"/>
  <c r="L395"/>
  <c r="J395"/>
  <c r="H395"/>
  <c r="F395"/>
  <c r="W394"/>
  <c r="V394"/>
  <c r="U394"/>
  <c r="Q394"/>
  <c r="L394"/>
  <c r="J394"/>
  <c r="H394"/>
  <c r="F394"/>
  <c r="W393"/>
  <c r="V393"/>
  <c r="U393"/>
  <c r="Q393"/>
  <c r="L393"/>
  <c r="J393"/>
  <c r="H393"/>
  <c r="F393"/>
  <c r="W392"/>
  <c r="V392"/>
  <c r="U392"/>
  <c r="Q392"/>
  <c r="L392"/>
  <c r="J392"/>
  <c r="H392"/>
  <c r="F392"/>
  <c r="W391"/>
  <c r="V391"/>
  <c r="U391"/>
  <c r="Q391"/>
  <c r="L391"/>
  <c r="J391"/>
  <c r="H391"/>
  <c r="F391"/>
  <c r="W390"/>
  <c r="V390"/>
  <c r="U390"/>
  <c r="Q390"/>
  <c r="L390"/>
  <c r="J390"/>
  <c r="H390"/>
  <c r="F390"/>
  <c r="W389"/>
  <c r="V389"/>
  <c r="U389"/>
  <c r="Q389"/>
  <c r="L389"/>
  <c r="J389"/>
  <c r="H389"/>
  <c r="F389"/>
  <c r="W388"/>
  <c r="V388"/>
  <c r="U388"/>
  <c r="Q388"/>
  <c r="L388"/>
  <c r="J388"/>
  <c r="H388"/>
  <c r="F388"/>
  <c r="W387"/>
  <c r="V387"/>
  <c r="U387"/>
  <c r="Q387"/>
  <c r="L387"/>
  <c r="J387"/>
  <c r="H387"/>
  <c r="F387"/>
  <c r="W386"/>
  <c r="V386"/>
  <c r="U386"/>
  <c r="Q386"/>
  <c r="L386"/>
  <c r="J386"/>
  <c r="H386"/>
  <c r="F386"/>
  <c r="W385"/>
  <c r="V385"/>
  <c r="U385"/>
  <c r="Q385"/>
  <c r="L385"/>
  <c r="J385"/>
  <c r="H385"/>
  <c r="F385"/>
  <c r="W384"/>
  <c r="V384"/>
  <c r="U384"/>
  <c r="Q384"/>
  <c r="L384"/>
  <c r="J384"/>
  <c r="H384"/>
  <c r="F384"/>
  <c r="W383"/>
  <c r="V383"/>
  <c r="U383"/>
  <c r="Q383"/>
  <c r="L383"/>
  <c r="J383"/>
  <c r="H383"/>
  <c r="F383"/>
  <c r="W382"/>
  <c r="V382"/>
  <c r="U382"/>
  <c r="Q382"/>
  <c r="L382"/>
  <c r="J382"/>
  <c r="H382"/>
  <c r="F382"/>
  <c r="W381"/>
  <c r="V381"/>
  <c r="U381"/>
  <c r="Q381"/>
  <c r="L381"/>
  <c r="J381"/>
  <c r="H381"/>
  <c r="F381"/>
  <c r="W380"/>
  <c r="V380"/>
  <c r="U380"/>
  <c r="Q380"/>
  <c r="L380"/>
  <c r="J380"/>
  <c r="H380"/>
  <c r="F380"/>
  <c r="W379"/>
  <c r="V379"/>
  <c r="U379"/>
  <c r="Q379"/>
  <c r="L379"/>
  <c r="J379"/>
  <c r="H379"/>
  <c r="F379"/>
  <c r="W378"/>
  <c r="V378"/>
  <c r="U378"/>
  <c r="Q378"/>
  <c r="L378"/>
  <c r="J378"/>
  <c r="H378"/>
  <c r="F378"/>
  <c r="W377"/>
  <c r="V377"/>
  <c r="U377"/>
  <c r="Q377"/>
  <c r="L377"/>
  <c r="J377"/>
  <c r="H377"/>
  <c r="F377"/>
  <c r="W376"/>
  <c r="V376"/>
  <c r="U376"/>
  <c r="Q376"/>
  <c r="L376"/>
  <c r="J376"/>
  <c r="H376"/>
  <c r="F376"/>
  <c r="W375"/>
  <c r="V375"/>
  <c r="U375"/>
  <c r="Q375"/>
  <c r="L375"/>
  <c r="J375"/>
  <c r="H375"/>
  <c r="F375"/>
  <c r="W374"/>
  <c r="V374"/>
  <c r="U374"/>
  <c r="Q374"/>
  <c r="L374"/>
  <c r="J374"/>
  <c r="H374"/>
  <c r="F374"/>
  <c r="W373"/>
  <c r="V373"/>
  <c r="U373"/>
  <c r="Q373"/>
  <c r="L373"/>
  <c r="J373"/>
  <c r="H373"/>
  <c r="F373"/>
  <c r="W372"/>
  <c r="V372"/>
  <c r="U372"/>
  <c r="Q372"/>
  <c r="L372"/>
  <c r="J372"/>
  <c r="H372"/>
  <c r="F372"/>
  <c r="W371"/>
  <c r="V371"/>
  <c r="U371"/>
  <c r="Q371"/>
  <c r="L371"/>
  <c r="J371"/>
  <c r="H371"/>
  <c r="F371"/>
  <c r="W370"/>
  <c r="V370"/>
  <c r="U370"/>
  <c r="Q370"/>
  <c r="L370"/>
  <c r="J370"/>
  <c r="H370"/>
  <c r="F370"/>
  <c r="W369"/>
  <c r="V369"/>
  <c r="U369"/>
  <c r="Q369"/>
  <c r="L369"/>
  <c r="J369"/>
  <c r="H369"/>
  <c r="F369"/>
  <c r="W368"/>
  <c r="V368"/>
  <c r="U368"/>
  <c r="Q368"/>
  <c r="L368"/>
  <c r="J368"/>
  <c r="H368"/>
  <c r="F368"/>
  <c r="W367"/>
  <c r="V367"/>
  <c r="U367"/>
  <c r="Q367"/>
  <c r="L367"/>
  <c r="J367"/>
  <c r="H367"/>
  <c r="F367"/>
  <c r="W366"/>
  <c r="V366"/>
  <c r="U366"/>
  <c r="Q366"/>
  <c r="L366"/>
  <c r="J366"/>
  <c r="H366"/>
  <c r="F366"/>
  <c r="W365"/>
  <c r="V365"/>
  <c r="U365"/>
  <c r="Q365"/>
  <c r="L365"/>
  <c r="J365"/>
  <c r="H365"/>
  <c r="F365"/>
  <c r="W364"/>
  <c r="V364"/>
  <c r="U364"/>
  <c r="Q364"/>
  <c r="L364"/>
  <c r="J364"/>
  <c r="H364"/>
  <c r="F364"/>
  <c r="W363"/>
  <c r="V363"/>
  <c r="U363"/>
  <c r="Q363"/>
  <c r="L363"/>
  <c r="J363"/>
  <c r="H363"/>
  <c r="F363"/>
  <c r="W362"/>
  <c r="V362"/>
  <c r="U362"/>
  <c r="Q362"/>
  <c r="L362"/>
  <c r="J362"/>
  <c r="H362"/>
  <c r="F362"/>
  <c r="W361"/>
  <c r="V361"/>
  <c r="U361"/>
  <c r="Q361"/>
  <c r="L361"/>
  <c r="J361"/>
  <c r="H361"/>
  <c r="F361"/>
  <c r="W360"/>
  <c r="V360"/>
  <c r="U360"/>
  <c r="Q360"/>
  <c r="L360"/>
  <c r="J360"/>
  <c r="H360"/>
  <c r="F360"/>
  <c r="W359"/>
  <c r="V359"/>
  <c r="U359"/>
  <c r="Q359"/>
  <c r="L359"/>
  <c r="J359"/>
  <c r="H359"/>
  <c r="F359"/>
  <c r="W358"/>
  <c r="V358"/>
  <c r="U358"/>
  <c r="Q358"/>
  <c r="L358"/>
  <c r="J358"/>
  <c r="H358"/>
  <c r="F358"/>
  <c r="W357"/>
  <c r="V357"/>
  <c r="U357"/>
  <c r="Q357"/>
  <c r="L357"/>
  <c r="J357"/>
  <c r="H357"/>
  <c r="F357"/>
  <c r="W356"/>
  <c r="V356"/>
  <c r="U356"/>
  <c r="Q356"/>
  <c r="L356"/>
  <c r="J356"/>
  <c r="H356"/>
  <c r="F356"/>
  <c r="W355"/>
  <c r="V355"/>
  <c r="U355"/>
  <c r="Q355"/>
  <c r="L355"/>
  <c r="J355"/>
  <c r="H355"/>
  <c r="F355"/>
  <c r="W354"/>
  <c r="V354"/>
  <c r="U354"/>
  <c r="Q354"/>
  <c r="L354"/>
  <c r="J354"/>
  <c r="H354"/>
  <c r="F354"/>
  <c r="W353"/>
  <c r="V353"/>
  <c r="U353"/>
  <c r="Q353"/>
  <c r="L353"/>
  <c r="J353"/>
  <c r="H353"/>
  <c r="F353"/>
  <c r="W352"/>
  <c r="V352"/>
  <c r="U352"/>
  <c r="Q352"/>
  <c r="L352"/>
  <c r="J352"/>
  <c r="H352"/>
  <c r="F352"/>
  <c r="W351"/>
  <c r="V351"/>
  <c r="U351"/>
  <c r="Q351"/>
  <c r="L351"/>
  <c r="J351"/>
  <c r="H351"/>
  <c r="F351"/>
  <c r="W350"/>
  <c r="V350"/>
  <c r="U350"/>
  <c r="Q350"/>
  <c r="L350"/>
  <c r="J350"/>
  <c r="H350"/>
  <c r="F350"/>
  <c r="W349"/>
  <c r="V349"/>
  <c r="U349"/>
  <c r="Q349"/>
  <c r="L349"/>
  <c r="J349"/>
  <c r="H349"/>
  <c r="F349"/>
  <c r="W348"/>
  <c r="V348"/>
  <c r="U348"/>
  <c r="Q348"/>
  <c r="L348"/>
  <c r="J348"/>
  <c r="H348"/>
  <c r="F348"/>
  <c r="W347"/>
  <c r="V347"/>
  <c r="U347"/>
  <c r="Q347"/>
  <c r="L347"/>
  <c r="J347"/>
  <c r="H347"/>
  <c r="F347"/>
  <c r="W346"/>
  <c r="V346"/>
  <c r="U346"/>
  <c r="Q346"/>
  <c r="L346"/>
  <c r="J346"/>
  <c r="H346"/>
  <c r="F346"/>
  <c r="W345"/>
  <c r="V345"/>
  <c r="U345"/>
  <c r="Q345"/>
  <c r="L345"/>
  <c r="J345"/>
  <c r="H345"/>
  <c r="F345"/>
  <c r="W344"/>
  <c r="V344"/>
  <c r="U344"/>
  <c r="Q344"/>
  <c r="L344"/>
  <c r="J344"/>
  <c r="H344"/>
  <c r="F344"/>
  <c r="W343"/>
  <c r="V343"/>
  <c r="U343"/>
  <c r="Q343"/>
  <c r="L343"/>
  <c r="J343"/>
  <c r="H343"/>
  <c r="F343"/>
  <c r="W342"/>
  <c r="V342"/>
  <c r="U342"/>
  <c r="Q342"/>
  <c r="L342"/>
  <c r="J342"/>
  <c r="H342"/>
  <c r="F342"/>
  <c r="W341"/>
  <c r="V341"/>
  <c r="U341"/>
  <c r="Q341"/>
  <c r="L341"/>
  <c r="J341"/>
  <c r="H341"/>
  <c r="F341"/>
  <c r="W340"/>
  <c r="V340"/>
  <c r="U340"/>
  <c r="Q340"/>
  <c r="L340"/>
  <c r="J340"/>
  <c r="H340"/>
  <c r="F340"/>
  <c r="W339"/>
  <c r="V339"/>
  <c r="U339"/>
  <c r="Q339"/>
  <c r="L339"/>
  <c r="J339"/>
  <c r="H339"/>
  <c r="F339"/>
  <c r="W338"/>
  <c r="V338"/>
  <c r="U338"/>
  <c r="Q338"/>
  <c r="L338"/>
  <c r="J338"/>
  <c r="H338"/>
  <c r="F338"/>
  <c r="W337"/>
  <c r="V337"/>
  <c r="U337"/>
  <c r="Q337"/>
  <c r="L337"/>
  <c r="J337"/>
  <c r="H337"/>
  <c r="F337"/>
  <c r="W336"/>
  <c r="V336"/>
  <c r="U336"/>
  <c r="Q336"/>
  <c r="L336"/>
  <c r="J336"/>
  <c r="H336"/>
  <c r="F336"/>
  <c r="W335"/>
  <c r="V335"/>
  <c r="U335"/>
  <c r="Q335"/>
  <c r="L335"/>
  <c r="J335"/>
  <c r="H335"/>
  <c r="F335"/>
  <c r="W334"/>
  <c r="V334"/>
  <c r="U334"/>
  <c r="Q334"/>
  <c r="L334"/>
  <c r="J334"/>
  <c r="H334"/>
  <c r="F334"/>
  <c r="W333"/>
  <c r="V333"/>
  <c r="U333"/>
  <c r="Q333"/>
  <c r="L333"/>
  <c r="J333"/>
  <c r="H333"/>
  <c r="F333"/>
  <c r="W332"/>
  <c r="V332"/>
  <c r="U332"/>
  <c r="Q332"/>
  <c r="L332"/>
  <c r="J332"/>
  <c r="H332"/>
  <c r="F332"/>
  <c r="W331"/>
  <c r="V331"/>
  <c r="U331"/>
  <c r="Q331"/>
  <c r="L331"/>
  <c r="J331"/>
  <c r="H331"/>
  <c r="F331"/>
  <c r="W330"/>
  <c r="V330"/>
  <c r="U330"/>
  <c r="Q330"/>
  <c r="L330"/>
  <c r="J330"/>
  <c r="H330"/>
  <c r="F330"/>
  <c r="W329"/>
  <c r="V329"/>
  <c r="U329"/>
  <c r="Q329"/>
  <c r="L329"/>
  <c r="J329"/>
  <c r="H329"/>
  <c r="F329"/>
  <c r="W328"/>
  <c r="V328"/>
  <c r="U328"/>
  <c r="Q328"/>
  <c r="L328"/>
  <c r="J328"/>
  <c r="H328"/>
  <c r="F328"/>
  <c r="W327"/>
  <c r="V327"/>
  <c r="U327"/>
  <c r="Q327"/>
  <c r="L327"/>
  <c r="J327"/>
  <c r="H327"/>
  <c r="F327"/>
  <c r="W326"/>
  <c r="V326"/>
  <c r="U326"/>
  <c r="Q326"/>
  <c r="L326"/>
  <c r="J326"/>
  <c r="H326"/>
  <c r="F326"/>
  <c r="W325"/>
  <c r="V325"/>
  <c r="U325"/>
  <c r="Q325"/>
  <c r="L325"/>
  <c r="J325"/>
  <c r="H325"/>
  <c r="F325"/>
  <c r="W324"/>
  <c r="V324"/>
  <c r="U324"/>
  <c r="Q324"/>
  <c r="L324"/>
  <c r="J324"/>
  <c r="H324"/>
  <c r="F324"/>
  <c r="W323"/>
  <c r="V323"/>
  <c r="U323"/>
  <c r="Q323"/>
  <c r="L323"/>
  <c r="J323"/>
  <c r="H323"/>
  <c r="F323"/>
  <c r="W322"/>
  <c r="V322"/>
  <c r="U322"/>
  <c r="Q322"/>
  <c r="L322"/>
  <c r="J322"/>
  <c r="H322"/>
  <c r="F322"/>
  <c r="W321"/>
  <c r="V321"/>
  <c r="U321"/>
  <c r="Q321"/>
  <c r="L321"/>
  <c r="J321"/>
  <c r="H321"/>
  <c r="F321"/>
  <c r="W320"/>
  <c r="V320"/>
  <c r="U320"/>
  <c r="Q320"/>
  <c r="L320"/>
  <c r="J320"/>
  <c r="H320"/>
  <c r="F320"/>
  <c r="W319"/>
  <c r="V319"/>
  <c r="U319"/>
  <c r="Q319"/>
  <c r="L319"/>
  <c r="J319"/>
  <c r="H319"/>
  <c r="F319"/>
  <c r="W318"/>
  <c r="V318"/>
  <c r="U318"/>
  <c r="Q318"/>
  <c r="L318"/>
  <c r="J318"/>
  <c r="H318"/>
  <c r="F318"/>
  <c r="W317"/>
  <c r="V317"/>
  <c r="U317"/>
  <c r="Q317"/>
  <c r="L317"/>
  <c r="J317"/>
  <c r="H317"/>
  <c r="F317"/>
  <c r="W316"/>
  <c r="V316"/>
  <c r="U316"/>
  <c r="Q316"/>
  <c r="L316"/>
  <c r="J316"/>
  <c r="H316"/>
  <c r="F316"/>
  <c r="W315"/>
  <c r="V315"/>
  <c r="U315"/>
  <c r="Q315"/>
  <c r="L315"/>
  <c r="J315"/>
  <c r="H315"/>
  <c r="F315"/>
  <c r="W314"/>
  <c r="V314"/>
  <c r="U314"/>
  <c r="Q314"/>
  <c r="L314"/>
  <c r="J314"/>
  <c r="H314"/>
  <c r="F314"/>
  <c r="W313"/>
  <c r="V313"/>
  <c r="U313"/>
  <c r="Q313"/>
  <c r="L313"/>
  <c r="J313"/>
  <c r="H313"/>
  <c r="F313"/>
  <c r="W312"/>
  <c r="V312"/>
  <c r="U312"/>
  <c r="Q312"/>
  <c r="L312"/>
  <c r="J312"/>
  <c r="H312"/>
  <c r="F312"/>
  <c r="W311"/>
  <c r="V311"/>
  <c r="U311"/>
  <c r="Q311"/>
  <c r="L311"/>
  <c r="J311"/>
  <c r="H311"/>
  <c r="F311"/>
  <c r="W310"/>
  <c r="V310"/>
  <c r="U310"/>
  <c r="Q310"/>
  <c r="L310"/>
  <c r="J310"/>
  <c r="H310"/>
  <c r="F310"/>
  <c r="W309"/>
  <c r="V309"/>
  <c r="U309"/>
  <c r="Q309"/>
  <c r="L309"/>
  <c r="J309"/>
  <c r="H309"/>
  <c r="F309"/>
  <c r="W308"/>
  <c r="V308"/>
  <c r="U308"/>
  <c r="Q308"/>
  <c r="L308"/>
  <c r="J308"/>
  <c r="H308"/>
  <c r="F308"/>
  <c r="W307"/>
  <c r="V307"/>
  <c r="U307"/>
  <c r="Q307"/>
  <c r="L307"/>
  <c r="J307"/>
  <c r="H307"/>
  <c r="F307"/>
  <c r="W306"/>
  <c r="V306"/>
  <c r="U306"/>
  <c r="Q306"/>
  <c r="L306"/>
  <c r="J306"/>
  <c r="H306"/>
  <c r="F306"/>
  <c r="W305"/>
  <c r="V305"/>
  <c r="U305"/>
  <c r="Q305"/>
  <c r="L305"/>
  <c r="J305"/>
  <c r="H305"/>
  <c r="F305"/>
  <c r="W304"/>
  <c r="V304"/>
  <c r="U304"/>
  <c r="Q304"/>
  <c r="L304"/>
  <c r="J304"/>
  <c r="H304"/>
  <c r="F304"/>
  <c r="W303"/>
  <c r="V303"/>
  <c r="U303"/>
  <c r="Q303"/>
  <c r="L303"/>
  <c r="J303"/>
  <c r="H303"/>
  <c r="F303"/>
  <c r="W302"/>
  <c r="V302"/>
  <c r="U302"/>
  <c r="Q302"/>
  <c r="L302"/>
  <c r="J302"/>
  <c r="H302"/>
  <c r="F302"/>
  <c r="W301"/>
  <c r="V301"/>
  <c r="U301"/>
  <c r="Q301"/>
  <c r="L301"/>
  <c r="J301"/>
  <c r="H301"/>
  <c r="F301"/>
  <c r="W300"/>
  <c r="V300"/>
  <c r="U300"/>
  <c r="Q300"/>
  <c r="L300"/>
  <c r="J300"/>
  <c r="H300"/>
  <c r="F300"/>
  <c r="W299"/>
  <c r="V299"/>
  <c r="U299"/>
  <c r="Q299"/>
  <c r="L299"/>
  <c r="J299"/>
  <c r="H299"/>
  <c r="F299"/>
  <c r="W298"/>
  <c r="V298"/>
  <c r="U298"/>
  <c r="Q298"/>
  <c r="L298"/>
  <c r="J298"/>
  <c r="H298"/>
  <c r="F298"/>
  <c r="W297"/>
  <c r="V297"/>
  <c r="U297"/>
  <c r="Q297"/>
  <c r="L297"/>
  <c r="J297"/>
  <c r="H297"/>
  <c r="F297"/>
  <c r="W296"/>
  <c r="V296"/>
  <c r="U296"/>
  <c r="Q296"/>
  <c r="L296"/>
  <c r="J296"/>
  <c r="H296"/>
  <c r="F296"/>
  <c r="W295"/>
  <c r="V295"/>
  <c r="U295"/>
  <c r="Q295"/>
  <c r="L295"/>
  <c r="J295"/>
  <c r="H295"/>
  <c r="F295"/>
  <c r="W294"/>
  <c r="V294"/>
  <c r="U294"/>
  <c r="Q294"/>
  <c r="L294"/>
  <c r="J294"/>
  <c r="H294"/>
  <c r="F294"/>
  <c r="W293"/>
  <c r="V293"/>
  <c r="U293"/>
  <c r="Q293"/>
  <c r="L293"/>
  <c r="J293"/>
  <c r="H293"/>
  <c r="F293"/>
  <c r="W292"/>
  <c r="V292"/>
  <c r="U292"/>
  <c r="Q292"/>
  <c r="L292"/>
  <c r="J292"/>
  <c r="H292"/>
  <c r="F292"/>
  <c r="W291"/>
  <c r="V291"/>
  <c r="U291"/>
  <c r="Q291"/>
  <c r="L291"/>
  <c r="J291"/>
  <c r="H291"/>
  <c r="F291"/>
  <c r="W290"/>
  <c r="V290"/>
  <c r="U290"/>
  <c r="Q290"/>
  <c r="L290"/>
  <c r="J290"/>
  <c r="H290"/>
  <c r="F290"/>
  <c r="W289"/>
  <c r="V289"/>
  <c r="U289"/>
  <c r="Q289"/>
  <c r="L289"/>
  <c r="J289"/>
  <c r="H289"/>
  <c r="F289"/>
  <c r="W288"/>
  <c r="V288"/>
  <c r="U288"/>
  <c r="Q288"/>
  <c r="L288"/>
  <c r="J288"/>
  <c r="H288"/>
  <c r="F288"/>
  <c r="W287"/>
  <c r="V287"/>
  <c r="U287"/>
  <c r="Q287"/>
  <c r="L287"/>
  <c r="J287"/>
  <c r="H287"/>
  <c r="F287"/>
  <c r="W286"/>
  <c r="V286"/>
  <c r="U286"/>
  <c r="Q286"/>
  <c r="L286"/>
  <c r="J286"/>
  <c r="H286"/>
  <c r="F286"/>
  <c r="W285"/>
  <c r="V285"/>
  <c r="U285"/>
  <c r="Q285"/>
  <c r="L285"/>
  <c r="J285"/>
  <c r="H285"/>
  <c r="F285"/>
  <c r="W284"/>
  <c r="V284"/>
  <c r="U284"/>
  <c r="Q284"/>
  <c r="L284"/>
  <c r="J284"/>
  <c r="H284"/>
  <c r="F284"/>
  <c r="W283"/>
  <c r="V283"/>
  <c r="U283"/>
  <c r="Q283"/>
  <c r="L283"/>
  <c r="J283"/>
  <c r="H283"/>
  <c r="F283"/>
  <c r="W282"/>
  <c r="V282"/>
  <c r="U282"/>
  <c r="Q282"/>
  <c r="L282"/>
  <c r="J282"/>
  <c r="H282"/>
  <c r="F282"/>
  <c r="W281"/>
  <c r="V281"/>
  <c r="U281"/>
  <c r="Q281"/>
  <c r="L281"/>
  <c r="J281"/>
  <c r="H281"/>
  <c r="F281"/>
  <c r="W280"/>
  <c r="V280"/>
  <c r="U280"/>
  <c r="Q280"/>
  <c r="L280"/>
  <c r="J280"/>
  <c r="H280"/>
  <c r="F280"/>
  <c r="W279"/>
  <c r="V279"/>
  <c r="U279"/>
  <c r="Q279"/>
  <c r="L279"/>
  <c r="J279"/>
  <c r="H279"/>
  <c r="F279"/>
  <c r="W278"/>
  <c r="V278"/>
  <c r="U278"/>
  <c r="Q278"/>
  <c r="L278"/>
  <c r="J278"/>
  <c r="H278"/>
  <c r="F278"/>
  <c r="W277"/>
  <c r="V277"/>
  <c r="U277"/>
  <c r="Q277"/>
  <c r="L277"/>
  <c r="J277"/>
  <c r="H277"/>
  <c r="F277"/>
  <c r="W276"/>
  <c r="V276"/>
  <c r="U276"/>
  <c r="Q276"/>
  <c r="L276"/>
  <c r="J276"/>
  <c r="H276"/>
  <c r="F276"/>
  <c r="W275"/>
  <c r="V275"/>
  <c r="U275"/>
  <c r="Q275"/>
  <c r="L275"/>
  <c r="J275"/>
  <c r="H275"/>
  <c r="F275"/>
  <c r="W274"/>
  <c r="V274"/>
  <c r="U274"/>
  <c r="Q274"/>
  <c r="L274"/>
  <c r="J274"/>
  <c r="H274"/>
  <c r="F274"/>
  <c r="W273"/>
  <c r="V273"/>
  <c r="U273"/>
  <c r="Q273"/>
  <c r="L273"/>
  <c r="J273"/>
  <c r="H273"/>
  <c r="F273"/>
  <c r="W272"/>
  <c r="V272"/>
  <c r="U272"/>
  <c r="Q272"/>
  <c r="L272"/>
  <c r="J272"/>
  <c r="H272"/>
  <c r="F272"/>
  <c r="W271"/>
  <c r="V271"/>
  <c r="U271"/>
  <c r="Q271"/>
  <c r="L271"/>
  <c r="J271"/>
  <c r="H271"/>
  <c r="F271"/>
  <c r="W270"/>
  <c r="V270"/>
  <c r="U270"/>
  <c r="Q270"/>
  <c r="L270"/>
  <c r="J270"/>
  <c r="H270"/>
  <c r="F270"/>
  <c r="W269"/>
  <c r="V269"/>
  <c r="U269"/>
  <c r="Q269"/>
  <c r="L269"/>
  <c r="J269"/>
  <c r="H269"/>
  <c r="F269"/>
  <c r="W268"/>
  <c r="V268"/>
  <c r="U268"/>
  <c r="Q268"/>
  <c r="L268"/>
  <c r="J268"/>
  <c r="H268"/>
  <c r="F268"/>
  <c r="W267"/>
  <c r="V267"/>
  <c r="U267"/>
  <c r="Q267"/>
  <c r="L267"/>
  <c r="J267"/>
  <c r="H267"/>
  <c r="F267"/>
  <c r="W266"/>
  <c r="V266"/>
  <c r="U266"/>
  <c r="Q266"/>
  <c r="L266"/>
  <c r="J266"/>
  <c r="H266"/>
  <c r="F266"/>
  <c r="W265"/>
  <c r="V265"/>
  <c r="U265"/>
  <c r="Q265"/>
  <c r="L265"/>
  <c r="J265"/>
  <c r="H265"/>
  <c r="F265"/>
  <c r="W264"/>
  <c r="V264"/>
  <c r="U264"/>
  <c r="Q264"/>
  <c r="L264"/>
  <c r="J264"/>
  <c r="H264"/>
  <c r="F264"/>
  <c r="W263"/>
  <c r="V263"/>
  <c r="U263"/>
  <c r="Q263"/>
  <c r="L263"/>
  <c r="J263"/>
  <c r="H263"/>
  <c r="F263"/>
  <c r="W262"/>
  <c r="V262"/>
  <c r="U262"/>
  <c r="Q262"/>
  <c r="L262"/>
  <c r="J262"/>
  <c r="H262"/>
  <c r="F262"/>
  <c r="W261"/>
  <c r="V261"/>
  <c r="U261"/>
  <c r="Q261"/>
  <c r="L261"/>
  <c r="J261"/>
  <c r="H261"/>
  <c r="F261"/>
  <c r="W260"/>
  <c r="V260"/>
  <c r="U260"/>
  <c r="Q260"/>
  <c r="L260"/>
  <c r="J260"/>
  <c r="H260"/>
  <c r="F260"/>
  <c r="W259"/>
  <c r="V259"/>
  <c r="U259"/>
  <c r="Q259"/>
  <c r="L259"/>
  <c r="J259"/>
  <c r="H259"/>
  <c r="F259"/>
  <c r="W258"/>
  <c r="V258"/>
  <c r="U258"/>
  <c r="Q258"/>
  <c r="L258"/>
  <c r="J258"/>
  <c r="H258"/>
  <c r="F258"/>
  <c r="W257"/>
  <c r="V257"/>
  <c r="U257"/>
  <c r="Q257"/>
  <c r="L257"/>
  <c r="J257"/>
  <c r="H257"/>
  <c r="F257"/>
  <c r="W256"/>
  <c r="V256"/>
  <c r="U256"/>
  <c r="Q256"/>
  <c r="L256"/>
  <c r="J256"/>
  <c r="H256"/>
  <c r="F256"/>
  <c r="W255"/>
  <c r="V255"/>
  <c r="U255"/>
  <c r="Q255"/>
  <c r="L255"/>
  <c r="J255"/>
  <c r="H255"/>
  <c r="F255"/>
  <c r="W254"/>
  <c r="V254"/>
  <c r="U254"/>
  <c r="Q254"/>
  <c r="L254"/>
  <c r="J254"/>
  <c r="H254"/>
  <c r="F254"/>
  <c r="W253"/>
  <c r="V253"/>
  <c r="U253"/>
  <c r="Q253"/>
  <c r="L253"/>
  <c r="J253"/>
  <c r="H253"/>
  <c r="F253"/>
  <c r="W252"/>
  <c r="V252"/>
  <c r="U252"/>
  <c r="Q252"/>
  <c r="L252"/>
  <c r="J252"/>
  <c r="H252"/>
  <c r="F252"/>
  <c r="W251"/>
  <c r="V251"/>
  <c r="U251"/>
  <c r="Q251"/>
  <c r="L251"/>
  <c r="J251"/>
  <c r="H251"/>
  <c r="F251"/>
  <c r="W250"/>
  <c r="V250"/>
  <c r="U250"/>
  <c r="Q250"/>
  <c r="L250"/>
  <c r="J250"/>
  <c r="H250"/>
  <c r="F250"/>
  <c r="W249"/>
  <c r="V249"/>
  <c r="U249"/>
  <c r="Q249"/>
  <c r="L249"/>
  <c r="J249"/>
  <c r="H249"/>
  <c r="F249"/>
  <c r="W248"/>
  <c r="V248"/>
  <c r="U248"/>
  <c r="Q248"/>
  <c r="L248"/>
  <c r="J248"/>
  <c r="H248"/>
  <c r="F248"/>
  <c r="W247"/>
  <c r="V247"/>
  <c r="U247"/>
  <c r="Q247"/>
  <c r="L247"/>
  <c r="J247"/>
  <c r="H247"/>
  <c r="F247"/>
  <c r="W246"/>
  <c r="V246"/>
  <c r="U246"/>
  <c r="Q246"/>
  <c r="L246"/>
  <c r="J246"/>
  <c r="H246"/>
  <c r="F246"/>
  <c r="W245"/>
  <c r="V245"/>
  <c r="U245"/>
  <c r="Q245"/>
  <c r="L245"/>
  <c r="J245"/>
  <c r="H245"/>
  <c r="F245"/>
  <c r="W244"/>
  <c r="V244"/>
  <c r="U244"/>
  <c r="Q244"/>
  <c r="L244"/>
  <c r="J244"/>
  <c r="H244"/>
  <c r="F244"/>
  <c r="W243"/>
  <c r="V243"/>
  <c r="U243"/>
  <c r="Q243"/>
  <c r="L243"/>
  <c r="J243"/>
  <c r="H243"/>
  <c r="F243"/>
  <c r="W242"/>
  <c r="V242"/>
  <c r="U242"/>
  <c r="Q242"/>
  <c r="L242"/>
  <c r="J242"/>
  <c r="H242"/>
  <c r="F242"/>
  <c r="W241"/>
  <c r="V241"/>
  <c r="U241"/>
  <c r="Q241"/>
  <c r="L241"/>
  <c r="J241"/>
  <c r="H241"/>
  <c r="F241"/>
  <c r="W240"/>
  <c r="V240"/>
  <c r="U240"/>
  <c r="Q240"/>
  <c r="L240"/>
  <c r="J240"/>
  <c r="H240"/>
  <c r="F240"/>
  <c r="W239"/>
  <c r="V239"/>
  <c r="U239"/>
  <c r="Q239"/>
  <c r="L239"/>
  <c r="J239"/>
  <c r="H239"/>
  <c r="F239"/>
  <c r="W238"/>
  <c r="V238"/>
  <c r="U238"/>
  <c r="Q238"/>
  <c r="L238"/>
  <c r="J238"/>
  <c r="H238"/>
  <c r="F238"/>
  <c r="W237"/>
  <c r="V237"/>
  <c r="U237"/>
  <c r="Q237"/>
  <c r="L237"/>
  <c r="J237"/>
  <c r="H237"/>
  <c r="F237"/>
  <c r="W236"/>
  <c r="V236"/>
  <c r="U236"/>
  <c r="Q236"/>
  <c r="L236"/>
  <c r="J236"/>
  <c r="H236"/>
  <c r="F236"/>
  <c r="W235"/>
  <c r="V235"/>
  <c r="U235"/>
  <c r="Q235"/>
  <c r="L235"/>
  <c r="J235"/>
  <c r="H235"/>
  <c r="F235"/>
  <c r="W234"/>
  <c r="V234"/>
  <c r="U234"/>
  <c r="Q234"/>
  <c r="L234"/>
  <c r="J234"/>
  <c r="H234"/>
  <c r="F234"/>
  <c r="W233"/>
  <c r="V233"/>
  <c r="U233"/>
  <c r="Q233"/>
  <c r="L233"/>
  <c r="J233"/>
  <c r="H233"/>
  <c r="F233"/>
  <c r="W232"/>
  <c r="V232"/>
  <c r="U232"/>
  <c r="Q232"/>
  <c r="L232"/>
  <c r="J232"/>
  <c r="H232"/>
  <c r="F232"/>
  <c r="W231"/>
  <c r="V231"/>
  <c r="U231"/>
  <c r="Q231"/>
  <c r="L231"/>
  <c r="J231"/>
  <c r="H231"/>
  <c r="F231"/>
  <c r="W230"/>
  <c r="V230"/>
  <c r="U230"/>
  <c r="Q230"/>
  <c r="L230"/>
  <c r="J230"/>
  <c r="H230"/>
  <c r="F230"/>
  <c r="W229"/>
  <c r="V229"/>
  <c r="U229"/>
  <c r="Q229"/>
  <c r="L229"/>
  <c r="J229"/>
  <c r="H229"/>
  <c r="F229"/>
  <c r="W228"/>
  <c r="V228"/>
  <c r="U228"/>
  <c r="Q228"/>
  <c r="L228"/>
  <c r="J228"/>
  <c r="H228"/>
  <c r="F228"/>
  <c r="W227"/>
  <c r="V227"/>
  <c r="U227"/>
  <c r="Q227"/>
  <c r="L227"/>
  <c r="J227"/>
  <c r="H227"/>
  <c r="F227"/>
  <c r="W226"/>
  <c r="V226"/>
  <c r="U226"/>
  <c r="Q226"/>
  <c r="L226"/>
  <c r="J226"/>
  <c r="H226"/>
  <c r="F226"/>
  <c r="W225"/>
  <c r="V225"/>
  <c r="U225"/>
  <c r="Q225"/>
  <c r="L225"/>
  <c r="J225"/>
  <c r="H225"/>
  <c r="F225"/>
  <c r="W224"/>
  <c r="V224"/>
  <c r="U224"/>
  <c r="Q224"/>
  <c r="L224"/>
  <c r="J224"/>
  <c r="H224"/>
  <c r="F224"/>
  <c r="W223"/>
  <c r="V223"/>
  <c r="U223"/>
  <c r="Q223"/>
  <c r="L223"/>
  <c r="J223"/>
  <c r="H223"/>
  <c r="F223"/>
  <c r="W222"/>
  <c r="V222"/>
  <c r="U222"/>
  <c r="Q222"/>
  <c r="L222"/>
  <c r="J222"/>
  <c r="H222"/>
  <c r="F222"/>
  <c r="W221"/>
  <c r="V221"/>
  <c r="U221"/>
  <c r="Q221"/>
  <c r="L221"/>
  <c r="J221"/>
  <c r="H221"/>
  <c r="F221"/>
  <c r="W220"/>
  <c r="V220"/>
  <c r="U220"/>
  <c r="Q220"/>
  <c r="L220"/>
  <c r="J220"/>
  <c r="H220"/>
  <c r="F220"/>
  <c r="W219"/>
  <c r="V219"/>
  <c r="U219"/>
  <c r="Q219"/>
  <c r="L219"/>
  <c r="J219"/>
  <c r="H219"/>
  <c r="F219"/>
  <c r="W218"/>
  <c r="V218"/>
  <c r="U218"/>
  <c r="Q218"/>
  <c r="L218"/>
  <c r="J218"/>
  <c r="H218"/>
  <c r="F218"/>
  <c r="W217"/>
  <c r="V217"/>
  <c r="U217"/>
  <c r="Q217"/>
  <c r="L217"/>
  <c r="J217"/>
  <c r="H217"/>
  <c r="F217"/>
  <c r="W216"/>
  <c r="V216"/>
  <c r="U216"/>
  <c r="Q216"/>
  <c r="L216"/>
  <c r="J216"/>
  <c r="H216"/>
  <c r="F216"/>
  <c r="W215"/>
  <c r="V215"/>
  <c r="U215"/>
  <c r="Q215"/>
  <c r="L215"/>
  <c r="J215"/>
  <c r="H215"/>
  <c r="F215"/>
  <c r="W214"/>
  <c r="V214"/>
  <c r="U214"/>
  <c r="Q214"/>
  <c r="L214"/>
  <c r="J214"/>
  <c r="H214"/>
  <c r="F214"/>
  <c r="W213"/>
  <c r="V213"/>
  <c r="U213"/>
  <c r="Q213"/>
  <c r="L213"/>
  <c r="J213"/>
  <c r="H213"/>
  <c r="F213"/>
  <c r="W212"/>
  <c r="V212"/>
  <c r="U212"/>
  <c r="Q212"/>
  <c r="L212"/>
  <c r="J212"/>
  <c r="H212"/>
  <c r="F212"/>
  <c r="W211"/>
  <c r="V211"/>
  <c r="U211"/>
  <c r="Q211"/>
  <c r="L211"/>
  <c r="J211"/>
  <c r="H211"/>
  <c r="F211"/>
  <c r="W210"/>
  <c r="V210"/>
  <c r="U210"/>
  <c r="Q210"/>
  <c r="L210"/>
  <c r="J210"/>
  <c r="H210"/>
  <c r="F210"/>
  <c r="W209"/>
  <c r="V209"/>
  <c r="U209"/>
  <c r="Q209"/>
  <c r="L209"/>
  <c r="J209"/>
  <c r="H209"/>
  <c r="F209"/>
  <c r="W208"/>
  <c r="V208"/>
  <c r="U208"/>
  <c r="Q208"/>
  <c r="L208"/>
  <c r="J208"/>
  <c r="H208"/>
  <c r="F208"/>
  <c r="W207"/>
  <c r="V207"/>
  <c r="U207"/>
  <c r="Q207"/>
  <c r="L207"/>
  <c r="J207"/>
  <c r="H207"/>
  <c r="F207"/>
  <c r="W206"/>
  <c r="V206"/>
  <c r="U206"/>
  <c r="Q206"/>
  <c r="L206"/>
  <c r="J206"/>
  <c r="H206"/>
  <c r="F206"/>
  <c r="W205"/>
  <c r="V205"/>
  <c r="U205"/>
  <c r="Q205"/>
  <c r="L205"/>
  <c r="J205"/>
  <c r="H205"/>
  <c r="F205"/>
  <c r="W204"/>
  <c r="V204"/>
  <c r="U204"/>
  <c r="Q204"/>
  <c r="L204"/>
  <c r="J204"/>
  <c r="H204"/>
  <c r="F204"/>
  <c r="W203"/>
  <c r="V203"/>
  <c r="U203"/>
  <c r="Q203"/>
  <c r="L203"/>
  <c r="J203"/>
  <c r="H203"/>
  <c r="F203"/>
  <c r="W202"/>
  <c r="V202"/>
  <c r="U202"/>
  <c r="Q202"/>
  <c r="L202"/>
  <c r="J202"/>
  <c r="H202"/>
  <c r="F202"/>
  <c r="W201"/>
  <c r="V201"/>
  <c r="U201"/>
  <c r="Q201"/>
  <c r="L201"/>
  <c r="J201"/>
  <c r="H201"/>
  <c r="F201"/>
  <c r="W200"/>
  <c r="V200"/>
  <c r="U200"/>
  <c r="Q200"/>
  <c r="L200"/>
  <c r="J200"/>
  <c r="H200"/>
  <c r="F200"/>
  <c r="W199"/>
  <c r="V199"/>
  <c r="U199"/>
  <c r="Q199"/>
  <c r="L199"/>
  <c r="J199"/>
  <c r="H199"/>
  <c r="F199"/>
  <c r="W198"/>
  <c r="V198"/>
  <c r="U198"/>
  <c r="Q198"/>
  <c r="L198"/>
  <c r="J198"/>
  <c r="H198"/>
  <c r="F198"/>
  <c r="W197"/>
  <c r="V197"/>
  <c r="U197"/>
  <c r="Q197"/>
  <c r="L197"/>
  <c r="J197"/>
  <c r="H197"/>
  <c r="F197"/>
  <c r="W196"/>
  <c r="V196"/>
  <c r="U196"/>
  <c r="Q196"/>
  <c r="L196"/>
  <c r="J196"/>
  <c r="H196"/>
  <c r="F196"/>
  <c r="W195"/>
  <c r="V195"/>
  <c r="U195"/>
  <c r="Q195"/>
  <c r="L195"/>
  <c r="J195"/>
  <c r="H195"/>
  <c r="F195"/>
  <c r="W194"/>
  <c r="V194"/>
  <c r="U194"/>
  <c r="Q194"/>
  <c r="L194"/>
  <c r="J194"/>
  <c r="H194"/>
  <c r="F194"/>
  <c r="W193"/>
  <c r="V193"/>
  <c r="U193"/>
  <c r="Q193"/>
  <c r="L193"/>
  <c r="J193"/>
  <c r="H193"/>
  <c r="F193"/>
  <c r="W192"/>
  <c r="V192"/>
  <c r="U192"/>
  <c r="Q192"/>
  <c r="L192"/>
  <c r="J192"/>
  <c r="H192"/>
  <c r="F192"/>
  <c r="W191"/>
  <c r="V191"/>
  <c r="U191"/>
  <c r="Q191"/>
  <c r="L191"/>
  <c r="J191"/>
  <c r="H191"/>
  <c r="F191"/>
  <c r="W190"/>
  <c r="V190"/>
  <c r="U190"/>
  <c r="Q190"/>
  <c r="L190"/>
  <c r="J190"/>
  <c r="H190"/>
  <c r="F190"/>
  <c r="W189"/>
  <c r="V189"/>
  <c r="U189"/>
  <c r="Q189"/>
  <c r="L189"/>
  <c r="J189"/>
  <c r="H189"/>
  <c r="F189"/>
  <c r="W188"/>
  <c r="V188"/>
  <c r="U188"/>
  <c r="Q188"/>
  <c r="L188"/>
  <c r="J188"/>
  <c r="H188"/>
  <c r="F188"/>
  <c r="W187"/>
  <c r="V187"/>
  <c r="U187"/>
  <c r="Q187"/>
  <c r="L187"/>
  <c r="J187"/>
  <c r="H187"/>
  <c r="F187"/>
  <c r="W186"/>
  <c r="V186"/>
  <c r="U186"/>
  <c r="Q186"/>
  <c r="L186"/>
  <c r="J186"/>
  <c r="H186"/>
  <c r="F186"/>
  <c r="W185"/>
  <c r="V185"/>
  <c r="U185"/>
  <c r="Q185"/>
  <c r="L185"/>
  <c r="J185"/>
  <c r="H185"/>
  <c r="F185"/>
  <c r="W184"/>
  <c r="V184"/>
  <c r="U184"/>
  <c r="Q184"/>
  <c r="L184"/>
  <c r="J184"/>
  <c r="H184"/>
  <c r="F184"/>
  <c r="W183"/>
  <c r="V183"/>
  <c r="U183"/>
  <c r="Q183"/>
  <c r="L183"/>
  <c r="J183"/>
  <c r="H183"/>
  <c r="F183"/>
  <c r="W182"/>
  <c r="V182"/>
  <c r="U182"/>
  <c r="Q182"/>
  <c r="L182"/>
  <c r="J182"/>
  <c r="H182"/>
  <c r="F182"/>
  <c r="W181"/>
  <c r="V181"/>
  <c r="U181"/>
  <c r="Q181"/>
  <c r="L181"/>
  <c r="J181"/>
  <c r="H181"/>
  <c r="F181"/>
  <c r="W180"/>
  <c r="V180"/>
  <c r="U180"/>
  <c r="Q180"/>
  <c r="L180"/>
  <c r="J180"/>
  <c r="H180"/>
  <c r="F180"/>
  <c r="W179"/>
  <c r="V179"/>
  <c r="U179"/>
  <c r="Q179"/>
  <c r="L179"/>
  <c r="J179"/>
  <c r="H179"/>
  <c r="F179"/>
  <c r="W178"/>
  <c r="V178"/>
  <c r="U178"/>
  <c r="Q178"/>
  <c r="L178"/>
  <c r="J178"/>
  <c r="H178"/>
  <c r="F178"/>
  <c r="W177"/>
  <c r="V177"/>
  <c r="U177"/>
  <c r="Q177"/>
  <c r="L177"/>
  <c r="J177"/>
  <c r="H177"/>
  <c r="F177"/>
  <c r="W176"/>
  <c r="V176"/>
  <c r="U176"/>
  <c r="Q176"/>
  <c r="L176"/>
  <c r="J176"/>
  <c r="H176"/>
  <c r="F176"/>
  <c r="W175"/>
  <c r="V175"/>
  <c r="U175"/>
  <c r="Q175"/>
  <c r="L175"/>
  <c r="J175"/>
  <c r="H175"/>
  <c r="F175"/>
  <c r="W174"/>
  <c r="V174"/>
  <c r="U174"/>
  <c r="Q174"/>
  <c r="L174"/>
  <c r="J174"/>
  <c r="H174"/>
  <c r="F174"/>
  <c r="W173"/>
  <c r="V173"/>
  <c r="U173"/>
  <c r="Q173"/>
  <c r="L173"/>
  <c r="J173"/>
  <c r="H173"/>
  <c r="F173"/>
  <c r="W172"/>
  <c r="V172"/>
  <c r="U172"/>
  <c r="Q172"/>
  <c r="L172"/>
  <c r="J172"/>
  <c r="H172"/>
  <c r="F172"/>
  <c r="W171"/>
  <c r="V171"/>
  <c r="U171"/>
  <c r="Q171"/>
  <c r="L171"/>
  <c r="J171"/>
  <c r="H171"/>
  <c r="F171"/>
  <c r="W170"/>
  <c r="V170"/>
  <c r="U170"/>
  <c r="Q170"/>
  <c r="L170"/>
  <c r="J170"/>
  <c r="H170"/>
  <c r="F170"/>
  <c r="W169"/>
  <c r="V169"/>
  <c r="U169"/>
  <c r="Q169"/>
  <c r="L169"/>
  <c r="J169"/>
  <c r="H169"/>
  <c r="F169"/>
  <c r="W168"/>
  <c r="V168"/>
  <c r="U168"/>
  <c r="Q168"/>
  <c r="L168"/>
  <c r="J168"/>
  <c r="H168"/>
  <c r="F168"/>
  <c r="W167"/>
  <c r="V167"/>
  <c r="U167"/>
  <c r="Q167"/>
  <c r="L167"/>
  <c r="J167"/>
  <c r="H167"/>
  <c r="F167"/>
  <c r="W166"/>
  <c r="V166"/>
  <c r="U166"/>
  <c r="Q166"/>
  <c r="L166"/>
  <c r="J166"/>
  <c r="H166"/>
  <c r="F166"/>
  <c r="W165"/>
  <c r="V165"/>
  <c r="U165"/>
  <c r="Q165"/>
  <c r="L165"/>
  <c r="J165"/>
  <c r="H165"/>
  <c r="F165"/>
  <c r="W164"/>
  <c r="V164"/>
  <c r="U164"/>
  <c r="Q164"/>
  <c r="L164"/>
  <c r="J164"/>
  <c r="H164"/>
  <c r="F164"/>
  <c r="W163"/>
  <c r="V163"/>
  <c r="U163"/>
  <c r="Q163"/>
  <c r="L163"/>
  <c r="J163"/>
  <c r="H163"/>
  <c r="F163"/>
  <c r="W162"/>
  <c r="V162"/>
  <c r="U162"/>
  <c r="Q162"/>
  <c r="L162"/>
  <c r="J162"/>
  <c r="H162"/>
  <c r="F162"/>
  <c r="W161"/>
  <c r="V161"/>
  <c r="U161"/>
  <c r="Q161"/>
  <c r="L161"/>
  <c r="J161"/>
  <c r="H161"/>
  <c r="F161"/>
  <c r="W160"/>
  <c r="V160"/>
  <c r="U160"/>
  <c r="Q160"/>
  <c r="L160"/>
  <c r="J160"/>
  <c r="H160"/>
  <c r="F160"/>
  <c r="W159"/>
  <c r="V159"/>
  <c r="U159"/>
  <c r="Q159"/>
  <c r="L159"/>
  <c r="J159"/>
  <c r="H159"/>
  <c r="F159"/>
  <c r="W158"/>
  <c r="V158"/>
  <c r="U158"/>
  <c r="Q158"/>
  <c r="L158"/>
  <c r="J158"/>
  <c r="H158"/>
  <c r="F158"/>
  <c r="W157"/>
  <c r="V157"/>
  <c r="U157"/>
  <c r="Q157"/>
  <c r="L157"/>
  <c r="J157"/>
  <c r="H157"/>
  <c r="F157"/>
  <c r="W156"/>
  <c r="V156"/>
  <c r="U156"/>
  <c r="Q156"/>
  <c r="L156"/>
  <c r="J156"/>
  <c r="H156"/>
  <c r="F156"/>
  <c r="W155"/>
  <c r="V155"/>
  <c r="U155"/>
  <c r="Q155"/>
  <c r="L155"/>
  <c r="J155"/>
  <c r="H155"/>
  <c r="F155"/>
  <c r="W154"/>
  <c r="V154"/>
  <c r="U154"/>
  <c r="Q154"/>
  <c r="L154"/>
  <c r="J154"/>
  <c r="H154"/>
  <c r="F154"/>
  <c r="W153"/>
  <c r="V153"/>
  <c r="U153"/>
  <c r="Q153"/>
  <c r="L153"/>
  <c r="J153"/>
  <c r="H153"/>
  <c r="F153"/>
  <c r="W152"/>
  <c r="V152"/>
  <c r="U152"/>
  <c r="Q152"/>
  <c r="L152"/>
  <c r="J152"/>
  <c r="H152"/>
  <c r="F152"/>
  <c r="W151"/>
  <c r="V151"/>
  <c r="U151"/>
  <c r="Q151"/>
  <c r="L151"/>
  <c r="J151"/>
  <c r="H151"/>
  <c r="F151"/>
  <c r="W150"/>
  <c r="V150"/>
  <c r="U150"/>
  <c r="Q150"/>
  <c r="L150"/>
  <c r="J150"/>
  <c r="H150"/>
  <c r="F150"/>
  <c r="W149"/>
  <c r="V149"/>
  <c r="U149"/>
  <c r="Q149"/>
  <c r="L149"/>
  <c r="J149"/>
  <c r="H149"/>
  <c r="F149"/>
  <c r="W148"/>
  <c r="V148"/>
  <c r="U148"/>
  <c r="Q148"/>
  <c r="L148"/>
  <c r="J148"/>
  <c r="H148"/>
  <c r="F148"/>
  <c r="W147"/>
  <c r="V147"/>
  <c r="U147"/>
  <c r="Q147"/>
  <c r="L147"/>
  <c r="J147"/>
  <c r="H147"/>
  <c r="F147"/>
  <c r="W146"/>
  <c r="V146"/>
  <c r="U146"/>
  <c r="Q146"/>
  <c r="L146"/>
  <c r="J146"/>
  <c r="H146"/>
  <c r="F146"/>
  <c r="W145"/>
  <c r="V145"/>
  <c r="U145"/>
  <c r="Q145"/>
  <c r="L145"/>
  <c r="J145"/>
  <c r="H145"/>
  <c r="F145"/>
  <c r="W144"/>
  <c r="V144"/>
  <c r="U144"/>
  <c r="Q144"/>
  <c r="L144"/>
  <c r="J144"/>
  <c r="H144"/>
  <c r="F144"/>
  <c r="W143"/>
  <c r="V143"/>
  <c r="U143"/>
  <c r="Q143"/>
  <c r="L143"/>
  <c r="J143"/>
  <c r="H143"/>
  <c r="F143"/>
  <c r="W142"/>
  <c r="V142"/>
  <c r="U142"/>
  <c r="Q142"/>
  <c r="L142"/>
  <c r="J142"/>
  <c r="H142"/>
  <c r="F142"/>
  <c r="W141"/>
  <c r="V141"/>
  <c r="U141"/>
  <c r="Q141"/>
  <c r="L141"/>
  <c r="J141"/>
  <c r="H141"/>
  <c r="F141"/>
  <c r="W140"/>
  <c r="V140"/>
  <c r="U140"/>
  <c r="Q140"/>
  <c r="L140"/>
  <c r="J140"/>
  <c r="H140"/>
  <c r="F140"/>
  <c r="W139"/>
  <c r="V139"/>
  <c r="U139"/>
  <c r="Q139"/>
  <c r="L139"/>
  <c r="J139"/>
  <c r="H139"/>
  <c r="F139"/>
  <c r="W138"/>
  <c r="V138"/>
  <c r="U138"/>
  <c r="Q138"/>
  <c r="L138"/>
  <c r="J138"/>
  <c r="H138"/>
  <c r="F138"/>
  <c r="W137"/>
  <c r="V137"/>
  <c r="U137"/>
  <c r="Q137"/>
  <c r="L137"/>
  <c r="J137"/>
  <c r="H137"/>
  <c r="F137"/>
  <c r="W136"/>
  <c r="V136"/>
  <c r="U136"/>
  <c r="Q136"/>
  <c r="L136"/>
  <c r="J136"/>
  <c r="H136"/>
  <c r="F136"/>
  <c r="W135"/>
  <c r="V135"/>
  <c r="U135"/>
  <c r="Q135"/>
  <c r="L135"/>
  <c r="J135"/>
  <c r="H135"/>
  <c r="F135"/>
  <c r="W134"/>
  <c r="V134"/>
  <c r="U134"/>
  <c r="Q134"/>
  <c r="L134"/>
  <c r="J134"/>
  <c r="H134"/>
  <c r="F134"/>
  <c r="W133"/>
  <c r="V133"/>
  <c r="U133"/>
  <c r="Q133"/>
  <c r="L133"/>
  <c r="J133"/>
  <c r="H133"/>
  <c r="F133"/>
  <c r="W132"/>
  <c r="V132"/>
  <c r="U132"/>
  <c r="Q132"/>
  <c r="L132"/>
  <c r="J132"/>
  <c r="H132"/>
  <c r="F132"/>
  <c r="W131"/>
  <c r="V131"/>
  <c r="U131"/>
  <c r="Q131"/>
  <c r="L131"/>
  <c r="J131"/>
  <c r="H131"/>
  <c r="F131"/>
  <c r="W130"/>
  <c r="V130"/>
  <c r="U130"/>
  <c r="Q130"/>
  <c r="L130"/>
  <c r="J130"/>
  <c r="H130"/>
  <c r="F130"/>
  <c r="W129"/>
  <c r="V129"/>
  <c r="U129"/>
  <c r="Q129"/>
  <c r="L129"/>
  <c r="J129"/>
  <c r="H129"/>
  <c r="F129"/>
  <c r="W128"/>
  <c r="V128"/>
  <c r="U128"/>
  <c r="Q128"/>
  <c r="L128"/>
  <c r="J128"/>
  <c r="H128"/>
  <c r="F128"/>
  <c r="W127"/>
  <c r="V127"/>
  <c r="U127"/>
  <c r="Q127"/>
  <c r="L127"/>
  <c r="J127"/>
  <c r="H127"/>
  <c r="F127"/>
  <c r="W126"/>
  <c r="V126"/>
  <c r="U126"/>
  <c r="Q126"/>
  <c r="L126"/>
  <c r="J126"/>
  <c r="H126"/>
  <c r="F126"/>
  <c r="W125"/>
  <c r="V125"/>
  <c r="U125"/>
  <c r="Q125"/>
  <c r="L125"/>
  <c r="J125"/>
  <c r="H125"/>
  <c r="F125"/>
  <c r="W124"/>
  <c r="V124"/>
  <c r="U124"/>
  <c r="Q124"/>
  <c r="L124"/>
  <c r="J124"/>
  <c r="H124"/>
  <c r="F124"/>
  <c r="W123"/>
  <c r="V123"/>
  <c r="U123"/>
  <c r="Q123"/>
  <c r="L123"/>
  <c r="J123"/>
  <c r="H123"/>
  <c r="F123"/>
  <c r="W122"/>
  <c r="V122"/>
  <c r="U122"/>
  <c r="Q122"/>
  <c r="L122"/>
  <c r="J122"/>
  <c r="H122"/>
  <c r="F122"/>
  <c r="W121"/>
  <c r="V121"/>
  <c r="U121"/>
  <c r="Q121"/>
  <c r="L121"/>
  <c r="J121"/>
  <c r="H121"/>
  <c r="F121"/>
  <c r="W120"/>
  <c r="V120"/>
  <c r="U120"/>
  <c r="Q120"/>
  <c r="L120"/>
  <c r="J120"/>
  <c r="H120"/>
  <c r="F120"/>
  <c r="W119"/>
  <c r="V119"/>
  <c r="U119"/>
  <c r="Q119"/>
  <c r="L119"/>
  <c r="J119"/>
  <c r="H119"/>
  <c r="F119"/>
  <c r="W118"/>
  <c r="V118"/>
  <c r="U118"/>
  <c r="Q118"/>
  <c r="L118"/>
  <c r="J118"/>
  <c r="H118"/>
  <c r="F118"/>
  <c r="W117"/>
  <c r="V117"/>
  <c r="U117"/>
  <c r="Q117"/>
  <c r="L117"/>
  <c r="J117"/>
  <c r="H117"/>
  <c r="F117"/>
  <c r="W116"/>
  <c r="V116"/>
  <c r="U116"/>
  <c r="Q116"/>
  <c r="L116"/>
  <c r="J116"/>
  <c r="H116"/>
  <c r="F116"/>
  <c r="W115"/>
  <c r="V115"/>
  <c r="U115"/>
  <c r="Q115"/>
  <c r="L115"/>
  <c r="J115"/>
  <c r="H115"/>
  <c r="F115"/>
  <c r="W114"/>
  <c r="V114"/>
  <c r="U114"/>
  <c r="Q114"/>
  <c r="L114"/>
  <c r="J114"/>
  <c r="H114"/>
  <c r="F114"/>
  <c r="W113"/>
  <c r="V113"/>
  <c r="U113"/>
  <c r="Q113"/>
  <c r="L113"/>
  <c r="J113"/>
  <c r="H113"/>
  <c r="F113"/>
  <c r="W112"/>
  <c r="V112"/>
  <c r="U112"/>
  <c r="Q112"/>
  <c r="L112"/>
  <c r="J112"/>
  <c r="H112"/>
  <c r="F112"/>
  <c r="W111"/>
  <c r="V111"/>
  <c r="U111"/>
  <c r="Q111"/>
  <c r="L111"/>
  <c r="J111"/>
  <c r="H111"/>
  <c r="F111"/>
  <c r="W110"/>
  <c r="V110"/>
  <c r="U110"/>
  <c r="Q110"/>
  <c r="L110"/>
  <c r="J110"/>
  <c r="H110"/>
  <c r="F110"/>
  <c r="W109"/>
  <c r="V109"/>
  <c r="U109"/>
  <c r="Q109"/>
  <c r="L109"/>
  <c r="J109"/>
  <c r="H109"/>
  <c r="F109"/>
  <c r="W108"/>
  <c r="V108"/>
  <c r="U108"/>
  <c r="Q108"/>
  <c r="L108"/>
  <c r="J108"/>
  <c r="H108"/>
  <c r="F108"/>
  <c r="W107"/>
  <c r="V107"/>
  <c r="U107"/>
  <c r="Q107"/>
  <c r="L107"/>
  <c r="J107"/>
  <c r="H107"/>
  <c r="F107"/>
  <c r="W106"/>
  <c r="V106"/>
  <c r="U106"/>
  <c r="Q106"/>
  <c r="L106"/>
  <c r="J106"/>
  <c r="H106"/>
  <c r="F106"/>
  <c r="W105"/>
  <c r="V105"/>
  <c r="U105"/>
  <c r="Q105"/>
  <c r="L105"/>
  <c r="J105"/>
  <c r="H105"/>
  <c r="F105"/>
  <c r="W104"/>
  <c r="V104"/>
  <c r="U104"/>
  <c r="Q104"/>
  <c r="L104"/>
  <c r="J104"/>
  <c r="H104"/>
  <c r="F104"/>
  <c r="W103"/>
  <c r="V103"/>
  <c r="U103"/>
  <c r="Q103"/>
  <c r="L103"/>
  <c r="J103"/>
  <c r="H103"/>
  <c r="F103"/>
  <c r="W102"/>
  <c r="V102"/>
  <c r="U102"/>
  <c r="Q102"/>
  <c r="L102"/>
  <c r="J102"/>
  <c r="H102"/>
  <c r="F102"/>
  <c r="W101"/>
  <c r="V101"/>
  <c r="U101"/>
  <c r="Q101"/>
  <c r="L101"/>
  <c r="J101"/>
  <c r="H101"/>
  <c r="F101"/>
  <c r="W100"/>
  <c r="V100"/>
  <c r="U100"/>
  <c r="Q100"/>
  <c r="L100"/>
  <c r="J100"/>
  <c r="H100"/>
  <c r="F100"/>
  <c r="W99"/>
  <c r="V99"/>
  <c r="U99"/>
  <c r="Q99"/>
  <c r="L99"/>
  <c r="J99"/>
  <c r="H99"/>
  <c r="F99"/>
  <c r="W98"/>
  <c r="V98"/>
  <c r="U98"/>
  <c r="Q98"/>
  <c r="L98"/>
  <c r="J98"/>
  <c r="H98"/>
  <c r="F98"/>
  <c r="W97"/>
  <c r="V97"/>
  <c r="U97"/>
  <c r="Q97"/>
  <c r="L97"/>
  <c r="J97"/>
  <c r="H97"/>
  <c r="F97"/>
  <c r="W96"/>
  <c r="V96"/>
  <c r="U96"/>
  <c r="Q96"/>
  <c r="L96"/>
  <c r="J96"/>
  <c r="H96"/>
  <c r="F96"/>
  <c r="W95"/>
  <c r="V95"/>
  <c r="U95"/>
  <c r="Q95"/>
  <c r="L95"/>
  <c r="J95"/>
  <c r="H95"/>
  <c r="F95"/>
  <c r="W94"/>
  <c r="V94"/>
  <c r="U94"/>
  <c r="Q94"/>
  <c r="L94"/>
  <c r="J94"/>
  <c r="H94"/>
  <c r="F94"/>
  <c r="W93"/>
  <c r="V93"/>
  <c r="U93"/>
  <c r="Q93"/>
  <c r="L93"/>
  <c r="J93"/>
  <c r="H93"/>
  <c r="F93"/>
  <c r="W92"/>
  <c r="V92"/>
  <c r="U92"/>
  <c r="Q92"/>
  <c r="L92"/>
  <c r="J92"/>
  <c r="H92"/>
  <c r="F92"/>
  <c r="W91"/>
  <c r="V91"/>
  <c r="U91"/>
  <c r="Q91"/>
  <c r="L91"/>
  <c r="J91"/>
  <c r="H91"/>
  <c r="F91"/>
  <c r="W90"/>
  <c r="V90"/>
  <c r="U90"/>
  <c r="Q90"/>
  <c r="L90"/>
  <c r="J90"/>
  <c r="H90"/>
  <c r="F90"/>
  <c r="W89"/>
  <c r="V89"/>
  <c r="U89"/>
  <c r="Q89"/>
  <c r="L89"/>
  <c r="J89"/>
  <c r="H89"/>
  <c r="F89"/>
  <c r="W88"/>
  <c r="V88"/>
  <c r="U88"/>
  <c r="Q88"/>
  <c r="L88"/>
  <c r="J88"/>
  <c r="H88"/>
  <c r="F88"/>
  <c r="W87"/>
  <c r="V87"/>
  <c r="U87"/>
  <c r="Q87"/>
  <c r="L87"/>
  <c r="J87"/>
  <c r="H87"/>
  <c r="F87"/>
  <c r="W86"/>
  <c r="V86"/>
  <c r="U86"/>
  <c r="Q86"/>
  <c r="L86"/>
  <c r="J86"/>
  <c r="H86"/>
  <c r="F86"/>
  <c r="W85"/>
  <c r="V85"/>
  <c r="U85"/>
  <c r="Q85"/>
  <c r="L85"/>
  <c r="J85"/>
  <c r="H85"/>
  <c r="F85"/>
  <c r="W84"/>
  <c r="V84"/>
  <c r="U84"/>
  <c r="Q84"/>
  <c r="L84"/>
  <c r="J84"/>
  <c r="H84"/>
  <c r="F84"/>
  <c r="W83"/>
  <c r="V83"/>
  <c r="U83"/>
  <c r="Q83"/>
  <c r="L83"/>
  <c r="J83"/>
  <c r="H83"/>
  <c r="F83"/>
  <c r="W82"/>
  <c r="V82"/>
  <c r="U82"/>
  <c r="Q82"/>
  <c r="L82"/>
  <c r="J82"/>
  <c r="H82"/>
  <c r="F82"/>
  <c r="W81"/>
  <c r="V81"/>
  <c r="U81"/>
  <c r="Q81"/>
  <c r="L81"/>
  <c r="J81"/>
  <c r="H81"/>
  <c r="F81"/>
  <c r="W80"/>
  <c r="V80"/>
  <c r="U80"/>
  <c r="Q80"/>
  <c r="L80"/>
  <c r="J80"/>
  <c r="H80"/>
  <c r="F80"/>
  <c r="W79"/>
  <c r="V79"/>
  <c r="U79"/>
  <c r="Q79"/>
  <c r="L79"/>
  <c r="J79"/>
  <c r="H79"/>
  <c r="F79"/>
  <c r="W78"/>
  <c r="V78"/>
  <c r="U78"/>
  <c r="Q78"/>
  <c r="L78"/>
  <c r="J78"/>
  <c r="H78"/>
  <c r="F78"/>
  <c r="W77"/>
  <c r="V77"/>
  <c r="U77"/>
  <c r="Q77"/>
  <c r="L77"/>
  <c r="J77"/>
  <c r="H77"/>
  <c r="F77"/>
  <c r="W76"/>
  <c r="V76"/>
  <c r="U76"/>
  <c r="Q76"/>
  <c r="L76"/>
  <c r="J76"/>
  <c r="H76"/>
  <c r="F76"/>
  <c r="W75"/>
  <c r="V75"/>
  <c r="U75"/>
  <c r="Q75"/>
  <c r="L75"/>
  <c r="J75"/>
  <c r="H75"/>
  <c r="F75"/>
  <c r="W74"/>
  <c r="V74"/>
  <c r="U74"/>
  <c r="Q74"/>
  <c r="L74"/>
  <c r="J74"/>
  <c r="H74"/>
  <c r="F74"/>
  <c r="W73"/>
  <c r="V73"/>
  <c r="U73"/>
  <c r="Q73"/>
  <c r="L73"/>
  <c r="J73"/>
  <c r="H73"/>
  <c r="F73"/>
  <c r="W72"/>
  <c r="V72"/>
  <c r="U72"/>
  <c r="Q72"/>
  <c r="L72"/>
  <c r="J72"/>
  <c r="H72"/>
  <c r="F72"/>
  <c r="W71"/>
  <c r="V71"/>
  <c r="U71"/>
  <c r="Q71"/>
  <c r="L71"/>
  <c r="J71"/>
  <c r="H71"/>
  <c r="F71"/>
  <c r="W70"/>
  <c r="V70"/>
  <c r="U70"/>
  <c r="Q70"/>
  <c r="L70"/>
  <c r="J70"/>
  <c r="H70"/>
  <c r="F70"/>
  <c r="W69"/>
  <c r="V69"/>
  <c r="U69"/>
  <c r="Q69"/>
  <c r="L69"/>
  <c r="J69"/>
  <c r="H69"/>
  <c r="F69"/>
  <c r="W68"/>
  <c r="V68"/>
  <c r="U68"/>
  <c r="Q68"/>
  <c r="L68"/>
  <c r="J68"/>
  <c r="H68"/>
  <c r="F68"/>
  <c r="W67"/>
  <c r="V67"/>
  <c r="U67"/>
  <c r="Q67"/>
  <c r="L67"/>
  <c r="J67"/>
  <c r="H67"/>
  <c r="F67"/>
  <c r="W66"/>
  <c r="V66"/>
  <c r="U66"/>
  <c r="Q66"/>
  <c r="L66"/>
  <c r="J66"/>
  <c r="H66"/>
  <c r="F66"/>
  <c r="W65"/>
  <c r="V65"/>
  <c r="U65"/>
  <c r="Q65"/>
  <c r="L65"/>
  <c r="J65"/>
  <c r="H65"/>
  <c r="F65"/>
  <c r="W64"/>
  <c r="V64"/>
  <c r="U64"/>
  <c r="Q64"/>
  <c r="L64"/>
  <c r="J64"/>
  <c r="H64"/>
  <c r="F64"/>
  <c r="W63"/>
  <c r="V63"/>
  <c r="U63"/>
  <c r="Q63"/>
  <c r="L63"/>
  <c r="J63"/>
  <c r="H63"/>
  <c r="F63"/>
  <c r="W62"/>
  <c r="V62"/>
  <c r="U62"/>
  <c r="Q62"/>
  <c r="L62"/>
  <c r="J62"/>
  <c r="H62"/>
  <c r="F62"/>
  <c r="W61"/>
  <c r="V61"/>
  <c r="U61"/>
  <c r="Q61"/>
  <c r="L61"/>
  <c r="J61"/>
  <c r="H61"/>
  <c r="F61"/>
  <c r="W60"/>
  <c r="V60"/>
  <c r="U60"/>
  <c r="Q60"/>
  <c r="L60"/>
  <c r="J60"/>
  <c r="H60"/>
  <c r="F60"/>
  <c r="W59"/>
  <c r="V59"/>
  <c r="U59"/>
  <c r="Q59"/>
  <c r="L59"/>
  <c r="J59"/>
  <c r="H59"/>
  <c r="F59"/>
  <c r="W58"/>
  <c r="V58"/>
  <c r="U58"/>
  <c r="Q58"/>
  <c r="L58"/>
  <c r="J58"/>
  <c r="H58"/>
  <c r="F58"/>
  <c r="W57"/>
  <c r="V57"/>
  <c r="U57"/>
  <c r="Q57"/>
  <c r="L57"/>
  <c r="J57"/>
  <c r="H57"/>
  <c r="F57"/>
  <c r="W56"/>
  <c r="V56"/>
  <c r="U56"/>
  <c r="Q56"/>
  <c r="L56"/>
  <c r="J56"/>
  <c r="H56"/>
  <c r="F56"/>
  <c r="W55"/>
  <c r="V55"/>
  <c r="U55"/>
  <c r="Q55"/>
  <c r="L55"/>
  <c r="J55"/>
  <c r="H55"/>
  <c r="F55"/>
  <c r="W54"/>
  <c r="V54"/>
  <c r="U54"/>
  <c r="Q54"/>
  <c r="L54"/>
  <c r="J54"/>
  <c r="H54"/>
  <c r="F54"/>
  <c r="W53"/>
  <c r="V53"/>
  <c r="U53"/>
  <c r="Q53"/>
  <c r="L53"/>
  <c r="J53"/>
  <c r="H53"/>
  <c r="F53"/>
  <c r="W52"/>
  <c r="V52"/>
  <c r="U52"/>
  <c r="Q52"/>
  <c r="L52"/>
  <c r="J52"/>
  <c r="H52"/>
  <c r="F52"/>
  <c r="W51"/>
  <c r="V51"/>
  <c r="U51"/>
  <c r="Q51"/>
  <c r="L51"/>
  <c r="J51"/>
  <c r="H51"/>
  <c r="F51"/>
  <c r="W50"/>
  <c r="V50"/>
  <c r="U50"/>
  <c r="Q50"/>
  <c r="L50"/>
  <c r="J50"/>
  <c r="H50"/>
  <c r="F50"/>
  <c r="W49"/>
  <c r="V49"/>
  <c r="U49"/>
  <c r="Q49"/>
  <c r="L49"/>
  <c r="J49"/>
  <c r="H49"/>
  <c r="F49"/>
  <c r="W48"/>
  <c r="V48"/>
  <c r="U48"/>
  <c r="Q48"/>
  <c r="L48"/>
  <c r="J48"/>
  <c r="H48"/>
  <c r="F48"/>
  <c r="W47"/>
  <c r="V47"/>
  <c r="U47"/>
  <c r="Q47"/>
  <c r="L47"/>
  <c r="J47"/>
  <c r="H47"/>
  <c r="F47"/>
  <c r="W46"/>
  <c r="V46"/>
  <c r="U46"/>
  <c r="Q46"/>
  <c r="L46"/>
  <c r="J46"/>
  <c r="H46"/>
  <c r="F46"/>
  <c r="W45"/>
  <c r="V45"/>
  <c r="U45"/>
  <c r="Q45"/>
  <c r="L45"/>
  <c r="J45"/>
  <c r="H45"/>
  <c r="F45"/>
  <c r="W44"/>
  <c r="V44"/>
  <c r="U44"/>
  <c r="Q44"/>
  <c r="L44"/>
  <c r="J44"/>
  <c r="H44"/>
  <c r="F44"/>
  <c r="W43"/>
  <c r="V43"/>
  <c r="U43"/>
  <c r="Q43"/>
  <c r="L43"/>
  <c r="J43"/>
  <c r="H43"/>
  <c r="F43"/>
  <c r="W42"/>
  <c r="V42"/>
  <c r="U42"/>
  <c r="Q42"/>
  <c r="L42"/>
  <c r="J42"/>
  <c r="H42"/>
  <c r="F42"/>
  <c r="W41"/>
  <c r="V41"/>
  <c r="U41"/>
  <c r="Q41"/>
  <c r="L41"/>
  <c r="J41"/>
  <c r="H41"/>
  <c r="F41"/>
  <c r="W40"/>
  <c r="V40"/>
  <c r="U40"/>
  <c r="Q40"/>
  <c r="L40"/>
  <c r="J40"/>
  <c r="H40"/>
  <c r="F40"/>
  <c r="W39"/>
  <c r="V39"/>
  <c r="U39"/>
  <c r="Q39"/>
  <c r="L39"/>
  <c r="J39"/>
  <c r="H39"/>
  <c r="F39"/>
  <c r="W38"/>
  <c r="V38"/>
  <c r="U38"/>
  <c r="Q38"/>
  <c r="L38"/>
  <c r="J38"/>
  <c r="H38"/>
  <c r="F38"/>
  <c r="W37"/>
  <c r="V37"/>
  <c r="U37"/>
  <c r="Q37"/>
  <c r="L37"/>
  <c r="J37"/>
  <c r="H37"/>
  <c r="F37"/>
  <c r="W36"/>
  <c r="V36"/>
  <c r="U36"/>
  <c r="Q36"/>
  <c r="L36"/>
  <c r="J36"/>
  <c r="H36"/>
  <c r="F36"/>
  <c r="W35"/>
  <c r="V35"/>
  <c r="U35"/>
  <c r="Q35"/>
  <c r="L35"/>
  <c r="J35"/>
  <c r="H35"/>
  <c r="F35"/>
  <c r="W34"/>
  <c r="V34"/>
  <c r="U34"/>
  <c r="Q34"/>
  <c r="L34"/>
  <c r="J34"/>
  <c r="H34"/>
  <c r="F34"/>
  <c r="W33"/>
  <c r="V33"/>
  <c r="U33"/>
  <c r="Q33"/>
  <c r="L33"/>
  <c r="J33"/>
  <c r="H33"/>
  <c r="F33"/>
  <c r="W32"/>
  <c r="V32"/>
  <c r="U32"/>
  <c r="Q32"/>
  <c r="L32"/>
  <c r="J32"/>
  <c r="H32"/>
  <c r="F32"/>
  <c r="W31"/>
  <c r="V31"/>
  <c r="U31"/>
  <c r="Q31"/>
  <c r="L31"/>
  <c r="J31"/>
  <c r="H31"/>
  <c r="F31"/>
  <c r="W30"/>
  <c r="V30"/>
  <c r="U30"/>
  <c r="Q30"/>
  <c r="L30"/>
  <c r="J30"/>
  <c r="H30"/>
  <c r="F30"/>
  <c r="W29"/>
  <c r="V29"/>
  <c r="U29"/>
  <c r="Q29"/>
  <c r="L29"/>
  <c r="J29"/>
  <c r="H29"/>
  <c r="F29"/>
  <c r="W28"/>
  <c r="V28"/>
  <c r="U28"/>
  <c r="Q28"/>
  <c r="L28"/>
  <c r="J28"/>
  <c r="H28"/>
  <c r="F28"/>
  <c r="W27"/>
  <c r="V27"/>
  <c r="U27"/>
  <c r="Q27"/>
  <c r="L27"/>
  <c r="J27"/>
  <c r="H27"/>
  <c r="F27"/>
  <c r="W26"/>
  <c r="V26"/>
  <c r="U26"/>
  <c r="Q26"/>
  <c r="L26"/>
  <c r="J26"/>
  <c r="H26"/>
  <c r="F26"/>
  <c r="W25"/>
  <c r="V25"/>
  <c r="U25"/>
  <c r="Q25"/>
  <c r="L25"/>
  <c r="J25"/>
  <c r="H25"/>
  <c r="F25"/>
  <c r="W24"/>
  <c r="V24"/>
  <c r="U24"/>
  <c r="Q24"/>
  <c r="L24"/>
  <c r="J24"/>
  <c r="H24"/>
  <c r="F24"/>
  <c r="W23"/>
  <c r="V23"/>
  <c r="U23"/>
  <c r="Q23"/>
  <c r="L23"/>
  <c r="J23"/>
  <c r="H23"/>
  <c r="F23"/>
  <c r="W22"/>
  <c r="V22"/>
  <c r="U22"/>
  <c r="Q22"/>
  <c r="L22"/>
  <c r="J22"/>
  <c r="H22"/>
  <c r="F22"/>
  <c r="W21"/>
  <c r="V21"/>
  <c r="U21"/>
  <c r="Q21"/>
  <c r="L21"/>
  <c r="J21"/>
  <c r="H21"/>
  <c r="F21"/>
  <c r="W20"/>
  <c r="V20"/>
  <c r="U20"/>
  <c r="Q20"/>
  <c r="L20"/>
  <c r="J20"/>
  <c r="H20"/>
  <c r="F20"/>
  <c r="W19"/>
  <c r="V19"/>
  <c r="U19"/>
  <c r="Q19"/>
  <c r="L19"/>
  <c r="J19"/>
  <c r="H19"/>
  <c r="F19"/>
  <c r="W18"/>
  <c r="V18"/>
  <c r="U18"/>
  <c r="Q18"/>
  <c r="L18"/>
  <c r="J18"/>
  <c r="H18"/>
  <c r="F18"/>
  <c r="W17"/>
  <c r="V17"/>
  <c r="U17"/>
  <c r="Q17"/>
  <c r="L17"/>
  <c r="J17"/>
  <c r="H17"/>
  <c r="F17"/>
  <c r="W16"/>
  <c r="V16"/>
  <c r="U16"/>
  <c r="Q16"/>
  <c r="L16"/>
  <c r="J16"/>
  <c r="H16"/>
  <c r="F16"/>
  <c r="W15"/>
  <c r="V15"/>
  <c r="U15"/>
  <c r="Q15"/>
  <c r="L15"/>
  <c r="J15"/>
  <c r="H15"/>
  <c r="F15"/>
  <c r="W14"/>
  <c r="V14"/>
  <c r="U14"/>
  <c r="Q14"/>
  <c r="L14"/>
  <c r="J14"/>
  <c r="H14"/>
  <c r="F14"/>
  <c r="W13"/>
  <c r="V13"/>
  <c r="U13"/>
  <c r="Q13"/>
  <c r="L13"/>
  <c r="J13"/>
  <c r="H13"/>
  <c r="F13"/>
  <c r="W12"/>
  <c r="V12"/>
  <c r="U12"/>
  <c r="Q12"/>
  <c r="L12"/>
  <c r="J12"/>
  <c r="H12"/>
  <c r="F12"/>
  <c r="W11"/>
  <c r="V11"/>
  <c r="U11"/>
  <c r="Q11"/>
  <c r="L11"/>
  <c r="J11"/>
  <c r="H11"/>
  <c r="F11"/>
  <c r="W10"/>
  <c r="V10"/>
  <c r="U10"/>
  <c r="Q10"/>
  <c r="L10"/>
  <c r="J10"/>
  <c r="H10"/>
  <c r="F10"/>
  <c r="W9"/>
  <c r="V9"/>
  <c r="U9"/>
  <c r="Q9"/>
  <c r="L9"/>
  <c r="J9"/>
  <c r="H9"/>
  <c r="F9"/>
  <c r="W8"/>
  <c r="V8"/>
  <c r="U8"/>
  <c r="Q8"/>
  <c r="L8"/>
  <c r="J8"/>
  <c r="H8"/>
  <c r="F8"/>
  <c r="W7"/>
  <c r="V7"/>
  <c r="U7"/>
  <c r="Q7"/>
  <c r="L7"/>
  <c r="J7"/>
  <c r="H7"/>
  <c r="F7"/>
  <c r="W6"/>
  <c r="V6"/>
  <c r="U6"/>
  <c r="Q6"/>
  <c r="L6"/>
  <c r="J6"/>
  <c r="H6"/>
  <c r="F6"/>
  <c r="W5"/>
  <c r="V5"/>
  <c r="U5"/>
  <c r="Q5"/>
  <c r="L5"/>
  <c r="J5"/>
  <c r="H5"/>
  <c r="F5"/>
  <c r="W4"/>
  <c r="V4"/>
  <c r="U4"/>
  <c r="Q4"/>
  <c r="L4"/>
  <c r="J4"/>
  <c r="H4"/>
  <c r="F4"/>
  <c r="W3"/>
  <c r="V3"/>
  <c r="U3"/>
  <c r="Q3"/>
  <c r="L3"/>
  <c r="J3"/>
  <c r="H3"/>
  <c r="F3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队长用颜色标注</t>
        </r>
      </text>
    </comment>
    <comment ref="N2" authorId="0">
      <text>
        <r>
          <rPr>
            <sz val="9"/>
            <rFont val="宋体"/>
            <charset val="134"/>
          </rPr>
          <t xml:space="preserve">0.5分
</t>
        </r>
      </text>
    </comment>
    <comment ref="O2" authorId="0">
      <text>
        <r>
          <rPr>
            <sz val="9"/>
            <rFont val="宋体"/>
            <charset val="134"/>
          </rPr>
          <t xml:space="preserve">0.5分
</t>
        </r>
      </text>
    </comment>
    <comment ref="P2" authorId="0">
      <text>
        <r>
          <rPr>
            <sz val="9"/>
            <rFont val="宋体"/>
            <charset val="134"/>
          </rPr>
          <t xml:space="preserve">1分
</t>
        </r>
      </text>
    </comment>
    <comment ref="R2" authorId="0">
      <text>
        <r>
          <rPr>
            <sz val="9"/>
            <rFont val="宋体"/>
            <charset val="134"/>
          </rPr>
          <t>有6人或以上队员有推荐1人以上得1分</t>
        </r>
      </text>
    </comment>
    <comment ref="T2" authorId="0">
      <text>
        <r>
          <rPr>
            <sz val="9"/>
            <rFont val="宋体"/>
            <charset val="134"/>
          </rPr>
          <t>有6人或以上队员有管理奖达100欧元得1分</t>
        </r>
      </text>
    </comment>
    <comment ref="Y2" authorId="0">
      <text>
        <r>
          <rPr>
            <sz val="9"/>
            <rFont val="宋体"/>
            <charset val="134"/>
          </rPr>
          <t>6分：
VIP队员200€; 非VIP队员150€； 
8分：
VIP队员400€; 非VIP队员300€；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队长用颜色标注</t>
        </r>
      </text>
    </comment>
    <comment ref="K2" authorId="0">
      <text>
        <r>
          <rPr>
            <sz val="9"/>
            <rFont val="宋体"/>
            <charset val="134"/>
          </rPr>
          <t>6分：
VIP队员200€; 非VIP队员150€； 
8分：
VIP队员400€; 非VIP队员300€；</t>
        </r>
      </text>
    </comment>
  </commentList>
</comments>
</file>

<file path=xl/sharedStrings.xml><?xml version="1.0" encoding="utf-8"?>
<sst xmlns="http://schemas.openxmlformats.org/spreadsheetml/2006/main" count="4705" uniqueCount="1030">
  <si>
    <t>A01-001</t>
  </si>
  <si>
    <t>A01</t>
  </si>
  <si>
    <t>A01080226001</t>
  </si>
  <si>
    <t>Хегай Елизавета</t>
  </si>
  <si>
    <t>VIP</t>
  </si>
  <si>
    <t>A01080516006</t>
  </si>
  <si>
    <t>Ким Елена</t>
  </si>
  <si>
    <t>A01120728001</t>
  </si>
  <si>
    <t>Ким Эльза</t>
  </si>
  <si>
    <t>A01150103055</t>
  </si>
  <si>
    <t>Публиченко Лидия</t>
  </si>
  <si>
    <t>A01210627001</t>
  </si>
  <si>
    <t>Иванова Татьяна</t>
  </si>
  <si>
    <t>A01190803007</t>
  </si>
  <si>
    <t>Мажитов Кенжебай</t>
  </si>
  <si>
    <t>否</t>
  </si>
  <si>
    <t>A30140712001</t>
  </si>
  <si>
    <t>Пшеничная Светлана</t>
  </si>
  <si>
    <t>A01141206001</t>
  </si>
  <si>
    <t>Боровикова Анисья</t>
  </si>
  <si>
    <t>A09</t>
  </si>
  <si>
    <t>A01080226006</t>
  </si>
  <si>
    <t>Мальбекова Салима</t>
  </si>
  <si>
    <t>A09140321001</t>
  </si>
  <si>
    <t>Бейсекина Роза</t>
  </si>
  <si>
    <t>A09180707005</t>
  </si>
  <si>
    <t>Архипова Лариса</t>
  </si>
  <si>
    <t>A02-001</t>
  </si>
  <si>
    <t>A02</t>
  </si>
  <si>
    <t>A02200511001</t>
  </si>
  <si>
    <t>Есенова Гульбану</t>
  </si>
  <si>
    <t>A02111209007</t>
  </si>
  <si>
    <t>Андабаева Гульнара</t>
  </si>
  <si>
    <t>A02131220001</t>
  </si>
  <si>
    <t>Айтенова Альфия</t>
  </si>
  <si>
    <t>A02080516003</t>
  </si>
  <si>
    <t>Оспанова Нурзипа</t>
  </si>
  <si>
    <t>A02140104036</t>
  </si>
  <si>
    <t>Садвакасова Эльмира</t>
  </si>
  <si>
    <t>A02080307008-A</t>
  </si>
  <si>
    <t>Кайдарова А</t>
  </si>
  <si>
    <t>A02110121005</t>
  </si>
  <si>
    <t>Лдибаева Булгун</t>
  </si>
  <si>
    <t>A02200615006</t>
  </si>
  <si>
    <t>Алимжанова Майра</t>
  </si>
  <si>
    <t>A22</t>
  </si>
  <si>
    <t>A02130802011</t>
  </si>
  <si>
    <t>Жакипарова Нургуль</t>
  </si>
  <si>
    <t>A02130510023</t>
  </si>
  <si>
    <t>Шакенова Айман</t>
  </si>
  <si>
    <t>A02200803002</t>
  </si>
  <si>
    <t>Косымбаев Бахытжан</t>
  </si>
  <si>
    <t>A02-002</t>
  </si>
  <si>
    <t>A02080228001</t>
  </si>
  <si>
    <t xml:space="preserve">Сепбосынова Светлана </t>
  </si>
  <si>
    <t>A02080307008</t>
  </si>
  <si>
    <t>Кайдарова Айман</t>
  </si>
  <si>
    <t>A02080307003</t>
  </si>
  <si>
    <t>Жунисбекова Бахытгуль</t>
  </si>
  <si>
    <t>A02090220005</t>
  </si>
  <si>
    <t>Садуакасова Кульгасыл</t>
  </si>
  <si>
    <t>A02190330005</t>
  </si>
  <si>
    <t>Щербина Георгий</t>
  </si>
  <si>
    <t>A33</t>
  </si>
  <si>
    <t>A04140322007</t>
  </si>
  <si>
    <t>Аксенова Светлана</t>
  </si>
  <si>
    <t>A02080307011</t>
  </si>
  <si>
    <t>Сарымбекова Гульсум</t>
  </si>
  <si>
    <t>A02080516002</t>
  </si>
  <si>
    <t>Макишева Карлыыгаш</t>
  </si>
  <si>
    <t>A02130531008</t>
  </si>
  <si>
    <t>Тлеукенова Вера</t>
  </si>
  <si>
    <t>A02180825032</t>
  </si>
  <si>
    <t>Конспекова Райза</t>
  </si>
  <si>
    <t>A22150102021</t>
  </si>
  <si>
    <t>Баяндина Ляззат</t>
  </si>
  <si>
    <t>A04-001</t>
  </si>
  <si>
    <t>A04</t>
  </si>
  <si>
    <t>A03080711003</t>
  </si>
  <si>
    <t>Есимова.А.И.</t>
  </si>
  <si>
    <t>A04100924001</t>
  </si>
  <si>
    <t>Сейдахметов.Мади</t>
  </si>
  <si>
    <t>A04090917005</t>
  </si>
  <si>
    <t>Абдрасилов Азамат</t>
  </si>
  <si>
    <t>A04140102027</t>
  </si>
  <si>
    <t>Абдрасилова Жанеля</t>
  </si>
  <si>
    <t>A04091218005</t>
  </si>
  <si>
    <t>Дуйсенбекова Гульмира</t>
  </si>
  <si>
    <t>A04091001005</t>
  </si>
  <si>
    <t>Есенбеков Мухит</t>
  </si>
  <si>
    <t>A04120309004</t>
  </si>
  <si>
    <t>Есимов Болат</t>
  </si>
  <si>
    <t>A04210525003</t>
  </si>
  <si>
    <t>Айдабулова Ботакоз</t>
  </si>
  <si>
    <t>A04210525001</t>
  </si>
  <si>
    <t>Конкина Корлан</t>
  </si>
  <si>
    <t>A04210525002</t>
  </si>
  <si>
    <t>Кульжанова Айгуль</t>
  </si>
  <si>
    <t>A04210822007</t>
  </si>
  <si>
    <t>Аширбаева Айзи</t>
  </si>
  <si>
    <t>A18-001</t>
  </si>
  <si>
    <t>A18</t>
  </si>
  <si>
    <t>A04100212001</t>
  </si>
  <si>
    <t>Шаяхметова К.С</t>
  </si>
  <si>
    <t>A18160731001</t>
  </si>
  <si>
    <t>Искакова Г.К</t>
  </si>
  <si>
    <t>A18170717003</t>
  </si>
  <si>
    <t>Алексеева.Л.Г</t>
  </si>
  <si>
    <t>A18130412001</t>
  </si>
  <si>
    <t>Шаяхметова.</t>
  </si>
  <si>
    <t>A18161015011</t>
  </si>
  <si>
    <t>Хамитов.А.Е.</t>
  </si>
  <si>
    <t>A18110225005</t>
  </si>
  <si>
    <t>Калтаев.Ж.Т.</t>
  </si>
  <si>
    <t>A18201201005</t>
  </si>
  <si>
    <t>Хамитов.Е.К.</t>
  </si>
  <si>
    <t>A04100806010</t>
  </si>
  <si>
    <t>Секеева.З.А.</t>
  </si>
  <si>
    <t>A04100416008</t>
  </si>
  <si>
    <t>Сисембаева.М.К.</t>
  </si>
  <si>
    <t>A04101015010</t>
  </si>
  <si>
    <t>Свиденко.Л.Б.</t>
  </si>
  <si>
    <t>A18161015001</t>
  </si>
  <si>
    <t>Жуматова.Ж.</t>
  </si>
  <si>
    <t>A20-001</t>
  </si>
  <si>
    <t>A20</t>
  </si>
  <si>
    <t>A20190105004</t>
  </si>
  <si>
    <t>Мукашева Айгуль</t>
  </si>
  <si>
    <t>A02090220007</t>
  </si>
  <si>
    <t>Калиева Р.К.</t>
  </si>
  <si>
    <t>A20190105001</t>
  </si>
  <si>
    <t>Мергенова Жансая</t>
  </si>
  <si>
    <t>A02140531023</t>
  </si>
  <si>
    <t>Ильдебаева Айзада</t>
  </si>
  <si>
    <t>A02110603008</t>
  </si>
  <si>
    <t>Идришова Жанар</t>
  </si>
  <si>
    <t>A20170325007</t>
  </si>
  <si>
    <t>Мукашева Райгуль</t>
  </si>
  <si>
    <t>A02140606003</t>
  </si>
  <si>
    <t>Мергенова Кульжан</t>
  </si>
  <si>
    <t>A20200906003</t>
  </si>
  <si>
    <t xml:space="preserve">Жапышева Зарина </t>
  </si>
  <si>
    <t>A02140531028</t>
  </si>
  <si>
    <t>Салимова Гульнар</t>
  </si>
  <si>
    <t>A20170325008</t>
  </si>
  <si>
    <t>Беляева Тамара</t>
  </si>
  <si>
    <t>A02190824007</t>
  </si>
  <si>
    <t>Жунусова Гульнар</t>
  </si>
  <si>
    <t>A22-001</t>
  </si>
  <si>
    <t>A02130719001</t>
  </si>
  <si>
    <t>A22200913005</t>
  </si>
  <si>
    <t>Баяндина Нургуль</t>
  </si>
  <si>
    <t>A22210920001</t>
  </si>
  <si>
    <t>Краморова Наталья</t>
  </si>
  <si>
    <t>A22160723006</t>
  </si>
  <si>
    <t>Таспаева Бигайша</t>
  </si>
  <si>
    <t>A22210725001</t>
  </si>
  <si>
    <t>Мусенова Кульшаги</t>
  </si>
  <si>
    <t>A22180526002</t>
  </si>
  <si>
    <t>Кишомарова Кульпат</t>
  </si>
  <si>
    <t>A22150307009</t>
  </si>
  <si>
    <t>Акылбекова Бактылы</t>
  </si>
  <si>
    <t>A22180526001</t>
  </si>
  <si>
    <t>A02190202001</t>
  </si>
  <si>
    <t>Оспанова Айгуль</t>
  </si>
  <si>
    <t>A22191005003</t>
  </si>
  <si>
    <t>Хасенова Гульмира</t>
  </si>
  <si>
    <t>A22180506001</t>
  </si>
  <si>
    <t>Беисова Кульмаш</t>
  </si>
  <si>
    <t>A33-001</t>
  </si>
  <si>
    <t>A04140102011</t>
  </si>
  <si>
    <t>Аксёнова Светлана</t>
  </si>
  <si>
    <t>A34150717006</t>
  </si>
  <si>
    <t>Рудень Вера Михайловна</t>
  </si>
  <si>
    <t>A34150626001</t>
  </si>
  <si>
    <t>Горбенко НИ</t>
  </si>
  <si>
    <t>A34141002006</t>
  </si>
  <si>
    <t>Базаева ЛА</t>
  </si>
  <si>
    <t>A34170902222</t>
  </si>
  <si>
    <t>Аксенова Светлана Владимировна</t>
  </si>
  <si>
    <t>A34151114001</t>
  </si>
  <si>
    <t>Сарсенова Л.</t>
  </si>
  <si>
    <t>A34161015011</t>
  </si>
  <si>
    <t>Ергалиева С С.</t>
  </si>
  <si>
    <t>A34160402004</t>
  </si>
  <si>
    <t>Кабдулинов</t>
  </si>
  <si>
    <t>A34180721004</t>
  </si>
  <si>
    <t>Курись ЕИ.</t>
  </si>
  <si>
    <t>A34170506007</t>
  </si>
  <si>
    <t>Логинова ЛА</t>
  </si>
  <si>
    <t>A34160130002</t>
  </si>
  <si>
    <t>Садвакасова КБ.</t>
  </si>
  <si>
    <t>A39-001</t>
  </si>
  <si>
    <t>A39</t>
  </si>
  <si>
    <t>A07160227002</t>
  </si>
  <si>
    <t>Ибраева Л.В.</t>
  </si>
  <si>
    <t>A07160402001</t>
  </si>
  <si>
    <t>Оспанова Оксана</t>
  </si>
  <si>
    <t>A39210919001</t>
  </si>
  <si>
    <t>Дюсембаева Айгуль</t>
  </si>
  <si>
    <t>A39210501001</t>
  </si>
  <si>
    <t>Жолаева Алия</t>
  </si>
  <si>
    <t>A39210411001</t>
  </si>
  <si>
    <t>Таскарина Айжан</t>
  </si>
  <si>
    <t>A39180519007</t>
  </si>
  <si>
    <t>Зайнулина Алтыншаш</t>
  </si>
  <si>
    <t>A39210301002</t>
  </si>
  <si>
    <t>Дандыбаева Кымбат</t>
  </si>
  <si>
    <t>A39210328001</t>
  </si>
  <si>
    <t>Капшаева Алмагуль</t>
  </si>
  <si>
    <t>A39170429015</t>
  </si>
  <si>
    <t xml:space="preserve">Мамраева Любовь </t>
  </si>
  <si>
    <t>A39180630001</t>
  </si>
  <si>
    <t>Козгамбаева Ботагоз</t>
  </si>
  <si>
    <t>A07160409011</t>
  </si>
  <si>
    <t>Узканова Сафия</t>
  </si>
  <si>
    <t>G05-001</t>
  </si>
  <si>
    <t>G05</t>
  </si>
  <si>
    <t>G05111214888</t>
  </si>
  <si>
    <t xml:space="preserve">Бадамсүрэн Баясгалан </t>
  </si>
  <si>
    <t>G05120220805</t>
  </si>
  <si>
    <t>Шарав Пүрэв</t>
  </si>
  <si>
    <t>G05120220807</t>
  </si>
  <si>
    <t>Тодгэрэл Баттөмөр</t>
  </si>
  <si>
    <t>G05111214889</t>
  </si>
  <si>
    <t>Баясгалан АгьБолд</t>
  </si>
  <si>
    <t>G05191123888</t>
  </si>
  <si>
    <t>Ганбүрэн</t>
  </si>
  <si>
    <t>G17</t>
  </si>
  <si>
    <t>G17210711800</t>
  </si>
  <si>
    <t>Цэвээн Наташа</t>
  </si>
  <si>
    <t>G05111223896</t>
  </si>
  <si>
    <t>Довдондорж Оюунбат</t>
  </si>
  <si>
    <t>G05111223892</t>
  </si>
  <si>
    <t>Гүнд мөнгөнцэцэг</t>
  </si>
  <si>
    <t>G07</t>
  </si>
  <si>
    <t>G07111223562</t>
  </si>
  <si>
    <t>Данзан Оюун</t>
  </si>
  <si>
    <t>G05120220806</t>
  </si>
  <si>
    <t>Одгэрэл Баттөмөр</t>
  </si>
  <si>
    <t>G17160910871</t>
  </si>
  <si>
    <t>Доржбал Гэрэлмаа</t>
  </si>
  <si>
    <t>G05-002</t>
  </si>
  <si>
    <t>G14</t>
  </si>
  <si>
    <t>G14130330888</t>
  </si>
  <si>
    <t>А.Энхтуяа</t>
  </si>
  <si>
    <t>G05140423601</t>
  </si>
  <si>
    <t>Даваасэд Энхтайван</t>
  </si>
  <si>
    <t>G05130831821</t>
  </si>
  <si>
    <t>Баясах Оюунцэцэг</t>
  </si>
  <si>
    <t>G05160910870</t>
  </si>
  <si>
    <t>Ганцог Эрдэнэдалай</t>
  </si>
  <si>
    <t>G05130831822</t>
  </si>
  <si>
    <t>Дамдинсүрэн Батөлзий</t>
  </si>
  <si>
    <t>G10</t>
  </si>
  <si>
    <t>G10151017830</t>
  </si>
  <si>
    <t>Түвшинтөгс Цэрэндорж</t>
  </si>
  <si>
    <t>G10170114804</t>
  </si>
  <si>
    <t>Ядамжав Оюунцэцэг</t>
  </si>
  <si>
    <t>G10170114800</t>
  </si>
  <si>
    <t>Нэргүй Энэбиш</t>
  </si>
  <si>
    <t>G05130406821</t>
  </si>
  <si>
    <t>Санги Даваа</t>
  </si>
  <si>
    <t>G05130413811</t>
  </si>
  <si>
    <t>С.Цог</t>
  </si>
  <si>
    <t>G05160910872</t>
  </si>
  <si>
    <t>Уранчимэг Батсайхан</t>
  </si>
  <si>
    <t>G05-003</t>
  </si>
  <si>
    <t>G17180929600</t>
  </si>
  <si>
    <t>Ж. Энхтуяа</t>
  </si>
  <si>
    <t>G05190810801</t>
  </si>
  <si>
    <t>Д. Дүүрэнжаргал</t>
  </si>
  <si>
    <t>G14181013805</t>
  </si>
  <si>
    <t>Э. Чагнаадорж</t>
  </si>
  <si>
    <t>G05181006800</t>
  </si>
  <si>
    <t>Ю. Энх-Амгалан</t>
  </si>
  <si>
    <t>G10210404800</t>
  </si>
  <si>
    <t xml:space="preserve"> Э. Хуйлдар</t>
  </si>
  <si>
    <t>G14210725804</t>
  </si>
  <si>
    <t xml:space="preserve"> А. Ануударь</t>
  </si>
  <si>
    <t>G17210502800</t>
  </si>
  <si>
    <t>Х. Түвшинтөгс</t>
  </si>
  <si>
    <t>G17210711802</t>
  </si>
  <si>
    <t>Ю. Энхтөр</t>
  </si>
  <si>
    <t>G05210627880</t>
  </si>
  <si>
    <t>А. Саран</t>
  </si>
  <si>
    <t>G10201025811</t>
  </si>
  <si>
    <t>Д. Энхтунгалаг</t>
  </si>
  <si>
    <t>G14210912801</t>
  </si>
  <si>
    <t>Ч. Ариунтунгалаг</t>
  </si>
  <si>
    <t>G05-004</t>
  </si>
  <si>
    <t>G10180922853</t>
  </si>
  <si>
    <t xml:space="preserve">О.Энхтуяа </t>
  </si>
  <si>
    <t>G10210425806</t>
  </si>
  <si>
    <t>Гансүх Нандин-Эрдэнэ</t>
  </si>
  <si>
    <t>G17210926800</t>
  </si>
  <si>
    <t>Мөнхжаргал Чинбат</t>
  </si>
  <si>
    <t>G05210425802</t>
  </si>
  <si>
    <t>Энхтүвшин 9</t>
  </si>
  <si>
    <t>G10210425804</t>
  </si>
  <si>
    <t>Батсүх Ганцэцэг</t>
  </si>
  <si>
    <t>G17210808801</t>
  </si>
  <si>
    <t>О.Эрхэс</t>
  </si>
  <si>
    <t>G14210328815</t>
  </si>
  <si>
    <t>Ю.Нэргүй</t>
  </si>
  <si>
    <t>G14210530802</t>
  </si>
  <si>
    <t>Г.Энхтуяа</t>
  </si>
  <si>
    <t>G10210425805</t>
  </si>
  <si>
    <t>Гүр Эрдэнэбилэг</t>
  </si>
  <si>
    <t>G10210502808</t>
  </si>
  <si>
    <t>Эрдэнэбилэг Энхбаяр</t>
  </si>
  <si>
    <t>G10210919802</t>
  </si>
  <si>
    <t>Ц.Нямочир</t>
  </si>
  <si>
    <t>G05-005</t>
  </si>
  <si>
    <t>G05120220810</t>
  </si>
  <si>
    <t xml:space="preserve">Б. Алтанчимэг </t>
  </si>
  <si>
    <t>G05200628901</t>
  </si>
  <si>
    <t xml:space="preserve">Х. Амартүвшин </t>
  </si>
  <si>
    <t>G14160326800</t>
  </si>
  <si>
    <t xml:space="preserve">  Н. Цэрэннадмид  </t>
  </si>
  <si>
    <t>G10121013801</t>
  </si>
  <si>
    <t xml:space="preserve"> Д. Гонгор </t>
  </si>
  <si>
    <t>G05121103809</t>
  </si>
  <si>
    <t>Ц.Цэвээнжав</t>
  </si>
  <si>
    <t>G17210124990</t>
  </si>
  <si>
    <t xml:space="preserve">  Гэрэлт-Очир  </t>
  </si>
  <si>
    <t>G14171021850</t>
  </si>
  <si>
    <t xml:space="preserve"> С. Энхжаргал  </t>
  </si>
  <si>
    <t>G10130817024</t>
  </si>
  <si>
    <t xml:space="preserve">   Д. Бурам  </t>
  </si>
  <si>
    <t>G10130817023</t>
  </si>
  <si>
    <t xml:space="preserve">  Ц. Тулгат </t>
  </si>
  <si>
    <t>G05200628904</t>
  </si>
  <si>
    <t xml:space="preserve">  А. Аадар </t>
  </si>
  <si>
    <t>G14171021851</t>
  </si>
  <si>
    <t xml:space="preserve">  Н. Зандангарав  </t>
  </si>
  <si>
    <t>G05-006</t>
  </si>
  <si>
    <t>G14130720888</t>
  </si>
  <si>
    <t xml:space="preserve">С.Нэргүй  </t>
  </si>
  <si>
    <t>G05120118899</t>
  </si>
  <si>
    <t>Б.Наранчимэг</t>
  </si>
  <si>
    <t>G14120915803</t>
  </si>
  <si>
    <t>Отгонсүрэн</t>
  </si>
  <si>
    <t>G05190928502</t>
  </si>
  <si>
    <t xml:space="preserve">Лхагваа </t>
  </si>
  <si>
    <t>G05190504815</t>
  </si>
  <si>
    <t>Н.Энхбаяр</t>
  </si>
  <si>
    <t>G14121110800</t>
  </si>
  <si>
    <t xml:space="preserve">Л.Цэвэлмаа </t>
  </si>
  <si>
    <t>G05160611801</t>
  </si>
  <si>
    <t>Б.Цэцэгбадма</t>
  </si>
  <si>
    <t>G10160326803</t>
  </si>
  <si>
    <t xml:space="preserve">О.Өлзиймөнх </t>
  </si>
  <si>
    <t>G05130817040</t>
  </si>
  <si>
    <t>Ч.Тунгалаг</t>
  </si>
  <si>
    <t>G17200216800</t>
  </si>
  <si>
    <t xml:space="preserve">Бадам онгоц Аялал1 </t>
  </si>
  <si>
    <t>G05200531803</t>
  </si>
  <si>
    <t>Мягмаржав4</t>
  </si>
  <si>
    <t>G05-007</t>
  </si>
  <si>
    <t>G17160910834</t>
  </si>
  <si>
    <t>Байгаль нэг</t>
  </si>
  <si>
    <t>G17160910835</t>
  </si>
  <si>
    <t xml:space="preserve"> Хоёр Байгаль</t>
  </si>
  <si>
    <t>G14171014300</t>
  </si>
  <si>
    <t>Т.Байгаль-Эрдэнэ</t>
  </si>
  <si>
    <t>G05161112805</t>
  </si>
  <si>
    <t>Дураа Анхбаяр</t>
  </si>
  <si>
    <t>G10210711815</t>
  </si>
  <si>
    <t>Далхаа Цэцэгжаргал</t>
  </si>
  <si>
    <t>G14210328856</t>
  </si>
  <si>
    <t xml:space="preserve"> Балдан Байгалмаа</t>
  </si>
  <si>
    <t>G10200920808</t>
  </si>
  <si>
    <t>Лхагвасүрэн Энхтуяа</t>
  </si>
  <si>
    <t>G05200628805</t>
  </si>
  <si>
    <t>Батчулуун Янжинжав</t>
  </si>
  <si>
    <t>G10200531825</t>
  </si>
  <si>
    <t>Даваатогтох Наранцэнгэл</t>
  </si>
  <si>
    <t>G17210829818</t>
  </si>
  <si>
    <t>Хатанбат Халиун</t>
  </si>
  <si>
    <t>G17210531821</t>
  </si>
  <si>
    <t xml:space="preserve"> Бямбацэрэн</t>
  </si>
  <si>
    <t>G05-008</t>
  </si>
  <si>
    <t>G10181013900</t>
  </si>
  <si>
    <t>Балдансамбуу</t>
  </si>
  <si>
    <t>G17190727838</t>
  </si>
  <si>
    <t>Оюунаа</t>
  </si>
  <si>
    <t>G10210725609</t>
  </si>
  <si>
    <t>Бадамхорол 3</t>
  </si>
  <si>
    <t>G10191123818</t>
  </si>
  <si>
    <t>Баасанжав</t>
  </si>
  <si>
    <t>G14210606803</t>
  </si>
  <si>
    <t>Бямбадулам</t>
  </si>
  <si>
    <t>G14210606804</t>
  </si>
  <si>
    <t xml:space="preserve"> Цэрэнноров</t>
  </si>
  <si>
    <t>G05210321601</t>
  </si>
  <si>
    <t xml:space="preserve"> Төгс-Эрдэнэ</t>
  </si>
  <si>
    <t>G05210321600</t>
  </si>
  <si>
    <t xml:space="preserve"> Энх-Эрдэнэ </t>
  </si>
  <si>
    <t>G10210725610</t>
  </si>
  <si>
    <t xml:space="preserve">Солонго </t>
  </si>
  <si>
    <t>G10210725611</t>
  </si>
  <si>
    <t xml:space="preserve">Мөнх-Эрдэнэ </t>
  </si>
  <si>
    <t>G14210314600</t>
  </si>
  <si>
    <t>Бадамхорол 1</t>
  </si>
  <si>
    <t>K07-001</t>
  </si>
  <si>
    <t>K07</t>
  </si>
  <si>
    <t>K07110602789</t>
  </si>
  <si>
    <t>Нуралиева Гульмира</t>
  </si>
  <si>
    <t>K07210915888</t>
  </si>
  <si>
    <t>Тулебаева Венера</t>
  </si>
  <si>
    <t>K07210823886</t>
  </si>
  <si>
    <t>Дуйшобаева Анара</t>
  </si>
  <si>
    <t>K07210815885</t>
  </si>
  <si>
    <t>Даутова Шахноза</t>
  </si>
  <si>
    <t>K07210712780</t>
  </si>
  <si>
    <t>Аширметова Гульмира</t>
  </si>
  <si>
    <t>K07110618082</t>
  </si>
  <si>
    <t>Нуралиева Рита</t>
  </si>
  <si>
    <t>K07120825996</t>
  </si>
  <si>
    <t>Джекшенова Адеми</t>
  </si>
  <si>
    <t>K07120728992</t>
  </si>
  <si>
    <t>Нуралиев Джекшен</t>
  </si>
  <si>
    <t>K07120421007</t>
  </si>
  <si>
    <t>Джапарова Чынара</t>
  </si>
  <si>
    <t>K07120825997</t>
  </si>
  <si>
    <t>Сон Валерий</t>
  </si>
  <si>
    <t>K07210712781</t>
  </si>
  <si>
    <t>Сыдыгалиева Калбу</t>
  </si>
  <si>
    <t>K99-001</t>
  </si>
  <si>
    <t>K99</t>
  </si>
  <si>
    <t>K09111015789</t>
  </si>
  <si>
    <t>Абдылдаев Уланбек</t>
  </si>
  <si>
    <t>K07121020996</t>
  </si>
  <si>
    <t>Абдылдаева Алтынай</t>
  </si>
  <si>
    <t>K07121117997</t>
  </si>
  <si>
    <t>Арапова Канышай</t>
  </si>
  <si>
    <t>K99170816969</t>
  </si>
  <si>
    <t>Камбарова Назира</t>
  </si>
  <si>
    <t>K99201212989</t>
  </si>
  <si>
    <t>Абдыраимова Жыпара</t>
  </si>
  <si>
    <t>K99210614679</t>
  </si>
  <si>
    <t>Нышанова Динара</t>
  </si>
  <si>
    <t>K99210510789</t>
  </si>
  <si>
    <t>Турганбаева Жибек</t>
  </si>
  <si>
    <t>K99210510999</t>
  </si>
  <si>
    <t>Зооканова Нуржамал</t>
  </si>
  <si>
    <t>K99201217789</t>
  </si>
  <si>
    <t>Юн.Галина</t>
  </si>
  <si>
    <t>K99170531789</t>
  </si>
  <si>
    <t>Абдипатта кызы Анара</t>
  </si>
  <si>
    <t>K99130629075</t>
  </si>
  <si>
    <t>Эркебаева Майрамкан</t>
  </si>
  <si>
    <t>K99-002</t>
  </si>
  <si>
    <t>K07130413253</t>
  </si>
  <si>
    <t>Нусратулло оглу Кудратилла</t>
  </si>
  <si>
    <t>K99190729789</t>
  </si>
  <si>
    <t>Хакимова Саодат</t>
  </si>
  <si>
    <t>K99180718889</t>
  </si>
  <si>
    <t>Доминова Шарапат</t>
  </si>
  <si>
    <t>K99171206987</t>
  </si>
  <si>
    <t>Сыдыков Заирбек</t>
  </si>
  <si>
    <t>K99130706001</t>
  </si>
  <si>
    <t>Холматова Адиба</t>
  </si>
  <si>
    <t>K99170426888</t>
  </si>
  <si>
    <t>Низамходжаева Мадина</t>
  </si>
  <si>
    <t>K99151031888</t>
  </si>
  <si>
    <t>Ирисова Пазылат</t>
  </si>
  <si>
    <t>K99151129966</t>
  </si>
  <si>
    <t>Ирисова Карамат</t>
  </si>
  <si>
    <t>K99151211077</t>
  </si>
  <si>
    <t>Махамаджанова Муборак</t>
  </si>
  <si>
    <t>K99170620989</t>
  </si>
  <si>
    <t>Мадыханова Муслима</t>
  </si>
  <si>
    <t>K99130720999</t>
  </si>
  <si>
    <t>Турдыева Мукарам</t>
  </si>
  <si>
    <t>K99-003</t>
  </si>
  <si>
    <t>K07130511306</t>
  </si>
  <si>
    <t>Тиленбаев Гулукан</t>
  </si>
  <si>
    <t>K99130622136</t>
  </si>
  <si>
    <t>Исаков Алтын</t>
  </si>
  <si>
    <t>K99130622316</t>
  </si>
  <si>
    <t>Каныбеков Бекмырза</t>
  </si>
  <si>
    <t>K99130622777</t>
  </si>
  <si>
    <t>Тиленбаев Мукарам</t>
  </si>
  <si>
    <t>K99130720099</t>
  </si>
  <si>
    <t>Мадымарова Айсалкын</t>
  </si>
  <si>
    <t>K99201205888</t>
  </si>
  <si>
    <t>Айбашова Айымкан</t>
  </si>
  <si>
    <t>M73170204222</t>
  </si>
  <si>
    <t>Жамалдинова Мухабат</t>
  </si>
  <si>
    <t>K99171110999</t>
  </si>
  <si>
    <t>Гулипа</t>
  </si>
  <si>
    <t>M73</t>
  </si>
  <si>
    <t>M73170204333</t>
  </si>
  <si>
    <t>Махамадали к.Мухае</t>
  </si>
  <si>
    <t>K07130420272</t>
  </si>
  <si>
    <t>Орунбаева Нуржамал</t>
  </si>
  <si>
    <t>K99130622306</t>
  </si>
  <si>
    <t>Каимов Курсанбек</t>
  </si>
  <si>
    <t>K99-004</t>
  </si>
  <si>
    <t>K07130511298</t>
  </si>
  <si>
    <t>Кадиржанов Уктамжон</t>
  </si>
  <si>
    <t>K99130817777</t>
  </si>
  <si>
    <t>Кадиржанова Умида</t>
  </si>
  <si>
    <t>K99131226998</t>
  </si>
  <si>
    <t>Мамадалиева Манзура</t>
  </si>
  <si>
    <t>K99140401998</t>
  </si>
  <si>
    <t>Абдурахманов И</t>
  </si>
  <si>
    <t>K99160606798</t>
  </si>
  <si>
    <t>Юсупбекова Наргиза</t>
  </si>
  <si>
    <t>K99160801777</t>
  </si>
  <si>
    <t>Тешебаева Мукаддас</t>
  </si>
  <si>
    <t>K99210713777</t>
  </si>
  <si>
    <t>Нурматова Хамра</t>
  </si>
  <si>
    <t>K99210419567</t>
  </si>
  <si>
    <t>Ишанова Шахноза</t>
  </si>
  <si>
    <t>K99210125876</t>
  </si>
  <si>
    <t>Тухтахунова Наргиза</t>
  </si>
  <si>
    <t>K99180831656</t>
  </si>
  <si>
    <t>Жоробаева Санабар</t>
  </si>
  <si>
    <t>K99170131789</t>
  </si>
  <si>
    <t>Рустамова Манзура</t>
  </si>
  <si>
    <t>M01-001</t>
  </si>
  <si>
    <t>M01</t>
  </si>
  <si>
    <t>A01080228010</t>
  </si>
  <si>
    <t>Родионов Валерий</t>
  </si>
  <si>
    <t>M01190202959</t>
  </si>
  <si>
    <t>Миронова  Людмила</t>
  </si>
  <si>
    <t>M01190629063</t>
  </si>
  <si>
    <t>Морин Александр</t>
  </si>
  <si>
    <t>M01140531999</t>
  </si>
  <si>
    <t>Токтобаев Мухамбет</t>
  </si>
  <si>
    <t>M01140531111</t>
  </si>
  <si>
    <t>Эшмаматова Бахтыгуль</t>
  </si>
  <si>
    <t>M01180331133</t>
  </si>
  <si>
    <t>Земцова Ирина</t>
  </si>
  <si>
    <t>M01090904002</t>
  </si>
  <si>
    <t>Расухаджиева Ирина</t>
  </si>
  <si>
    <t>M01210919001</t>
  </si>
  <si>
    <t>Селина Любовь</t>
  </si>
  <si>
    <t>M32150131199</t>
  </si>
  <si>
    <t>Скорына Людмила</t>
  </si>
  <si>
    <t>M70</t>
  </si>
  <si>
    <t>M70150808777</t>
  </si>
  <si>
    <t>Цекова Марьям</t>
  </si>
  <si>
    <t>M60140125003</t>
  </si>
  <si>
    <t>Леханова Елена Николаевна</t>
  </si>
  <si>
    <t>M22-001</t>
  </si>
  <si>
    <t>M22</t>
  </si>
  <si>
    <t>M22120512001</t>
  </si>
  <si>
    <t>Малышева Елена Валерьевна</t>
  </si>
  <si>
    <t>M22120512002</t>
  </si>
  <si>
    <t>Токарева Татьяна Николаевна</t>
  </si>
  <si>
    <t>M22130202004</t>
  </si>
  <si>
    <t>Малышев Руслан Валерьевич</t>
  </si>
  <si>
    <t>M22130202005</t>
  </si>
  <si>
    <t>Фарвазов Эдуард Анварович</t>
  </si>
  <si>
    <t>M22130202025</t>
  </si>
  <si>
    <t>Маслова Татьяна Ивановна</t>
  </si>
  <si>
    <t>M22130202026</t>
  </si>
  <si>
    <t>Маслов Борис</t>
  </si>
  <si>
    <t>M22130202037</t>
  </si>
  <si>
    <t>Зыкина Елена</t>
  </si>
  <si>
    <t>M22120512003</t>
  </si>
  <si>
    <t>Елизарова Нина Афанасьевна</t>
  </si>
  <si>
    <t>M22120616002</t>
  </si>
  <si>
    <t>Касьянова В. Л.</t>
  </si>
  <si>
    <t>M22120616003</t>
  </si>
  <si>
    <t>Путилова Галина Ивановна</t>
  </si>
  <si>
    <t>M22170729003</t>
  </si>
  <si>
    <t>Говорухина Н.Е.</t>
  </si>
  <si>
    <t>M24-001</t>
  </si>
  <si>
    <t>M24</t>
  </si>
  <si>
    <t>M35130525225</t>
  </si>
  <si>
    <t>Касьянов Павел</t>
  </si>
  <si>
    <t>M35130525599</t>
  </si>
  <si>
    <t>Касьянова Елена</t>
  </si>
  <si>
    <t>M35130629599</t>
  </si>
  <si>
    <t>Касьянов Демид</t>
  </si>
  <si>
    <t>M24150521888</t>
  </si>
  <si>
    <t>Ткачева Вера</t>
  </si>
  <si>
    <t>M61</t>
  </si>
  <si>
    <t>M24141120999</t>
  </si>
  <si>
    <t>Волкова Елена</t>
  </si>
  <si>
    <t>M24140128888</t>
  </si>
  <si>
    <t>Бирюкова Татьяна</t>
  </si>
  <si>
    <t>M24140128989</t>
  </si>
  <si>
    <t>Ля Пейчин</t>
  </si>
  <si>
    <t>M24160502789</t>
  </si>
  <si>
    <t>Яковлева Раиса</t>
  </si>
  <si>
    <t>M61191229070</t>
  </si>
  <si>
    <t>Минуллин Рамиль</t>
  </si>
  <si>
    <t>M24180822028</t>
  </si>
  <si>
    <t>Картавых Людмила</t>
  </si>
  <si>
    <t>M61210606030</t>
  </si>
  <si>
    <t>Чудо Елена</t>
  </si>
  <si>
    <t>M32-001</t>
  </si>
  <si>
    <t>M32</t>
  </si>
  <si>
    <t>M32151107777</t>
  </si>
  <si>
    <t>Аширова Зайнаш</t>
  </si>
  <si>
    <t>M32160402225</t>
  </si>
  <si>
    <t>Амаркулова Апиза</t>
  </si>
  <si>
    <t>M32180223257</t>
  </si>
  <si>
    <t>Бакосова Арзыкан</t>
  </si>
  <si>
    <t>M01161015777</t>
  </si>
  <si>
    <t>Базарбаева Жаныл</t>
  </si>
  <si>
    <t>M32190330555</t>
  </si>
  <si>
    <t>Эсенкулова Гульбара</t>
  </si>
  <si>
    <t>M74161105045</t>
  </si>
  <si>
    <t>Орозбаева Гульмира</t>
  </si>
  <si>
    <t>M32170617527</t>
  </si>
  <si>
    <t>Чакчагаева Нургул</t>
  </si>
  <si>
    <t>M01190511789</t>
  </si>
  <si>
    <t>Куланбаева Тумар</t>
  </si>
  <si>
    <t>M32170909777</t>
  </si>
  <si>
    <t>Исакова Гульнара</t>
  </si>
  <si>
    <t>M32150925M32</t>
  </si>
  <si>
    <t>Анаркулова Ален</t>
  </si>
  <si>
    <t>M32190105027</t>
  </si>
  <si>
    <t>Рахманова Гульнара</t>
  </si>
  <si>
    <t>M32-002</t>
  </si>
  <si>
    <t>M32080226002</t>
  </si>
  <si>
    <t>Чиканова Ольга</t>
  </si>
  <si>
    <t>M32171014111</t>
  </si>
  <si>
    <t>Кудайкулова Айжан</t>
  </si>
  <si>
    <t>M32210202111</t>
  </si>
  <si>
    <t>Толонбаева Шаарбу</t>
  </si>
  <si>
    <t>M32210709111</t>
  </si>
  <si>
    <t>Аттокурова Умуткан</t>
  </si>
  <si>
    <t>M32210111111</t>
  </si>
  <si>
    <t>Козубекова Айнагуль</t>
  </si>
  <si>
    <t>M32210121666</t>
  </si>
  <si>
    <t>Тухтасинова Гульмиракан</t>
  </si>
  <si>
    <t>M32171021139</t>
  </si>
  <si>
    <t>Надирова Ханифа</t>
  </si>
  <si>
    <t>M32151002589</t>
  </si>
  <si>
    <t>Абдыкадырова Айгуль</t>
  </si>
  <si>
    <t>M32210518888</t>
  </si>
  <si>
    <t>Харисов Фариз</t>
  </si>
  <si>
    <t>M32210419111</t>
  </si>
  <si>
    <t>Жунусова Бубойша</t>
  </si>
  <si>
    <t>M32210621888</t>
  </si>
  <si>
    <t>Елисеева Ирина</t>
  </si>
  <si>
    <t>M32-003</t>
  </si>
  <si>
    <t>M32151226026</t>
  </si>
  <si>
    <t>Бакиева Зура</t>
  </si>
  <si>
    <t>M32210506788</t>
  </si>
  <si>
    <t>Усенова Мукорам</t>
  </si>
  <si>
    <t>M32210629788</t>
  </si>
  <si>
    <t>Токторбаева Бурул</t>
  </si>
  <si>
    <t>M32210816028</t>
  </si>
  <si>
    <t>Индира</t>
  </si>
  <si>
    <t>M32210817028</t>
  </si>
  <si>
    <t>Жанара</t>
  </si>
  <si>
    <t>M32210727889</t>
  </si>
  <si>
    <t>Айнура</t>
  </si>
  <si>
    <t>M32190413026</t>
  </si>
  <si>
    <t>Тулебаева Гулькай</t>
  </si>
  <si>
    <t>M32210806028</t>
  </si>
  <si>
    <t>Олча</t>
  </si>
  <si>
    <t>M32201109989</t>
  </si>
  <si>
    <t>Суркова Любовь</t>
  </si>
  <si>
    <t>M32210925888</t>
  </si>
  <si>
    <t>Жороева Шайыргуль</t>
  </si>
  <si>
    <t>M32210925788</t>
  </si>
  <si>
    <t>Буланова Гулиипа</t>
  </si>
  <si>
    <t>M32-004</t>
  </si>
  <si>
    <t>M02080229000</t>
  </si>
  <si>
    <t>Мироноова Наталья</t>
  </si>
  <si>
    <t>M32181101002</t>
  </si>
  <si>
    <t>Гордеева Любовь</t>
  </si>
  <si>
    <t>M77</t>
  </si>
  <si>
    <t>M81170923888</t>
  </si>
  <si>
    <t>Прокопенко  Людмила</t>
  </si>
  <si>
    <t>M32150131899</t>
  </si>
  <si>
    <t>Холина Людмила</t>
  </si>
  <si>
    <t>M32171202788</t>
  </si>
  <si>
    <t>Еремеева</t>
  </si>
  <si>
    <t>M32150925999</t>
  </si>
  <si>
    <t>Пасекова Ольга</t>
  </si>
  <si>
    <t>M32150131599</t>
  </si>
  <si>
    <t>Подъячева Любовь</t>
  </si>
  <si>
    <t>M32170505028</t>
  </si>
  <si>
    <t>Беляева Лариса</t>
  </si>
  <si>
    <t>M32161008999</t>
  </si>
  <si>
    <t>Белякова Юлия</t>
  </si>
  <si>
    <t>M32181013899</t>
  </si>
  <si>
    <t>Лопатина В</t>
  </si>
  <si>
    <t>M32191113399</t>
  </si>
  <si>
    <t>Манапова Марина</t>
  </si>
  <si>
    <t>M59-001</t>
  </si>
  <si>
    <t>M59</t>
  </si>
  <si>
    <t>M59171114356</t>
  </si>
  <si>
    <t>Миськова Галина</t>
  </si>
  <si>
    <t>M58120107007</t>
  </si>
  <si>
    <t>Аксенов Аркадий</t>
  </si>
  <si>
    <t>M59190519424</t>
  </si>
  <si>
    <t>Мальцева Татьяна</t>
  </si>
  <si>
    <t>M59210802535</t>
  </si>
  <si>
    <t>Ретунских Любовь</t>
  </si>
  <si>
    <t>M59190531425</t>
  </si>
  <si>
    <t>Чурсина Наталья</t>
  </si>
  <si>
    <t>M59171122359</t>
  </si>
  <si>
    <t>Шаврина Надежда</t>
  </si>
  <si>
    <t>M59181221373</t>
  </si>
  <si>
    <t>Еремин Михаил</t>
  </si>
  <si>
    <t>M59211018540</t>
  </si>
  <si>
    <t>Барбашова Галина</t>
  </si>
  <si>
    <t>M59201221506</t>
  </si>
  <si>
    <t>Мануковская Диана</t>
  </si>
  <si>
    <t>M59171129361</t>
  </si>
  <si>
    <t>Сычева Татьяна</t>
  </si>
  <si>
    <t>M59190726449</t>
  </si>
  <si>
    <t>Власова Елена</t>
  </si>
  <si>
    <t>M59-002</t>
  </si>
  <si>
    <t>M59181024345</t>
  </si>
  <si>
    <t>Маркова Любовь</t>
  </si>
  <si>
    <t>M59181101348</t>
  </si>
  <si>
    <t>Еременко Валентина</t>
  </si>
  <si>
    <t>M59190705443</t>
  </si>
  <si>
    <t>Шемякина Надежда</t>
  </si>
  <si>
    <t>M59190817455</t>
  </si>
  <si>
    <t>Кирьянова Светлана</t>
  </si>
  <si>
    <t>M59191208482</t>
  </si>
  <si>
    <t>Попова Валя</t>
  </si>
  <si>
    <t>M59181207362</t>
  </si>
  <si>
    <t>Игнатова Вера</t>
  </si>
  <si>
    <t>M59181109350</t>
  </si>
  <si>
    <t>Гончарова Лидия</t>
  </si>
  <si>
    <t>M59181207361</t>
  </si>
  <si>
    <t>Гончарова Флюра</t>
  </si>
  <si>
    <t>M59181207356</t>
  </si>
  <si>
    <t>Голышкина Татьяна</t>
  </si>
  <si>
    <t>M59181207357</t>
  </si>
  <si>
    <t>Чапны Зоя</t>
  </si>
  <si>
    <t>M59190621440</t>
  </si>
  <si>
    <t>Чуманова Валентина</t>
  </si>
  <si>
    <t>M60-001</t>
  </si>
  <si>
    <t>M60</t>
  </si>
  <si>
    <t>M60140614008</t>
  </si>
  <si>
    <t>Апрелкова Галина Васильевна</t>
  </si>
  <si>
    <t>M60141227005</t>
  </si>
  <si>
    <t>Чуйко Юрий Григорьевич</t>
  </si>
  <si>
    <t>M60190209002</t>
  </si>
  <si>
    <t>Мошкина Римма Аркадьевна</t>
  </si>
  <si>
    <t>M60200628003</t>
  </si>
  <si>
    <t>Мешкова Ольга</t>
  </si>
  <si>
    <t>M60190706001</t>
  </si>
  <si>
    <t>Ленгина Татьяна</t>
  </si>
  <si>
    <t>M60190309003</t>
  </si>
  <si>
    <t>Мугаллимова Любовь Сергеевна</t>
  </si>
  <si>
    <t>M60190209004</t>
  </si>
  <si>
    <t>Бочкарева Ирина Николаевна</t>
  </si>
  <si>
    <t>M60190209003</t>
  </si>
  <si>
    <t>Зимник Надежда Владимировна</t>
  </si>
  <si>
    <t>M60210117001</t>
  </si>
  <si>
    <t>Калянова Евгения Дмитриевна</t>
  </si>
  <si>
    <t>M60201018003</t>
  </si>
  <si>
    <t>Телегина Татьяна</t>
  </si>
  <si>
    <t>M60190216002</t>
  </si>
  <si>
    <t>Федоренко Анна</t>
  </si>
  <si>
    <t>M84-001</t>
  </si>
  <si>
    <t>M84</t>
  </si>
  <si>
    <t>M32171007687</t>
  </si>
  <si>
    <t>Нурбек кызы Марджина</t>
  </si>
  <si>
    <t>K99170810687</t>
  </si>
  <si>
    <t>Сыдыков Нурбек</t>
  </si>
  <si>
    <t>M84210912001</t>
  </si>
  <si>
    <t>Сыдыков А</t>
  </si>
  <si>
    <t>K99170725687</t>
  </si>
  <si>
    <t>Эшбаева Айсанам</t>
  </si>
  <si>
    <t>M84201101555</t>
  </si>
  <si>
    <t>Жыпаргул Жусуповна</t>
  </si>
  <si>
    <t>M84210628555</t>
  </si>
  <si>
    <t>Алтынай Женишбековна</t>
  </si>
  <si>
    <t>M84210628855</t>
  </si>
  <si>
    <t>Бубусара Рашитбековна</t>
  </si>
  <si>
    <t>M84200614557</t>
  </si>
  <si>
    <t>Турдуева Сайракан</t>
  </si>
  <si>
    <t>K99190826606</t>
  </si>
  <si>
    <t>Эшбаева Нургул</t>
  </si>
  <si>
    <t>M84210829991</t>
  </si>
  <si>
    <t>Жусупов У</t>
  </si>
  <si>
    <t>M84210829666</t>
  </si>
  <si>
    <t>Мусулманкулова И</t>
  </si>
  <si>
    <t>U07-001</t>
  </si>
  <si>
    <t>U07</t>
  </si>
  <si>
    <t>M32080314027</t>
  </si>
  <si>
    <t>Яцык Ирина</t>
  </si>
  <si>
    <t>U03130705888</t>
  </si>
  <si>
    <t>Лавер Вера</t>
  </si>
  <si>
    <t>U07130720521</t>
  </si>
  <si>
    <t>Коваленко Ольга</t>
  </si>
  <si>
    <t>U07130802789</t>
  </si>
  <si>
    <t>Петровская Валентина</t>
  </si>
  <si>
    <t>U07140913777</t>
  </si>
  <si>
    <t>Гонаренко Галина</t>
  </si>
  <si>
    <t>U07130921233</t>
  </si>
  <si>
    <t>Симоненко Наталья</t>
  </si>
  <si>
    <t>U07130817777</t>
  </si>
  <si>
    <t>Биляк Нина</t>
  </si>
  <si>
    <t>U07131012875</t>
  </si>
  <si>
    <t>Хоменко Ольга</t>
  </si>
  <si>
    <t>U07150502143</t>
  </si>
  <si>
    <t>Хеда Галина</t>
  </si>
  <si>
    <t>U07200216777</t>
  </si>
  <si>
    <t>Давыденко Наталья</t>
  </si>
  <si>
    <t>U07120127997</t>
  </si>
  <si>
    <t>Павлови Инна</t>
  </si>
  <si>
    <t>U15-001</t>
  </si>
  <si>
    <t>U15</t>
  </si>
  <si>
    <t>U08130720778</t>
  </si>
  <si>
    <t>Байдак Людмила</t>
  </si>
  <si>
    <t>U15160116178</t>
  </si>
  <si>
    <t>Нименко Валентина</t>
  </si>
  <si>
    <t>U15151017778</t>
  </si>
  <si>
    <t>Стрилец Лилия</t>
  </si>
  <si>
    <t>U15170121158</t>
  </si>
  <si>
    <t>Рябкова Людмила</t>
  </si>
  <si>
    <t>U08141122778</t>
  </si>
  <si>
    <t>Черевань Любовь</t>
  </si>
  <si>
    <t>U08141108949</t>
  </si>
  <si>
    <t>Волошина Анна</t>
  </si>
  <si>
    <t>U15151128777</t>
  </si>
  <si>
    <t>Переплетчикова Людмила</t>
  </si>
  <si>
    <t>U15180324888</t>
  </si>
  <si>
    <t>Демидова Виктория</t>
  </si>
  <si>
    <t>U15160409123</t>
  </si>
  <si>
    <t>Волювач Елена</t>
  </si>
  <si>
    <t>U08140920555</t>
  </si>
  <si>
    <t>Козакова Валентина</t>
  </si>
  <si>
    <t>U15210606182</t>
  </si>
  <si>
    <t>Капшук Лидия</t>
  </si>
  <si>
    <t>U15-002</t>
  </si>
  <si>
    <t>U15170715716</t>
  </si>
  <si>
    <t>Зенцева Елена</t>
  </si>
  <si>
    <t>U15170708777</t>
  </si>
  <si>
    <t>Кравченко Тамара</t>
  </si>
  <si>
    <t>U15160416313</t>
  </si>
  <si>
    <t>Кононыхина Людмила</t>
  </si>
  <si>
    <t>U08141025369</t>
  </si>
  <si>
    <t>Будовская Антонина Ивановна</t>
  </si>
  <si>
    <t>U15170805717</t>
  </si>
  <si>
    <t>Борисова Юлия</t>
  </si>
  <si>
    <t>U15180526689</t>
  </si>
  <si>
    <t>Шабашова Людмила</t>
  </si>
  <si>
    <t>U15190824357</t>
  </si>
  <si>
    <t>Рябой Валерий</t>
  </si>
  <si>
    <t>U15171111357</t>
  </si>
  <si>
    <t>Пономоренко Наталья</t>
  </si>
  <si>
    <t>U15190720112</t>
  </si>
  <si>
    <t>Трохинина Ольга</t>
  </si>
  <si>
    <t>U15180721357</t>
  </si>
  <si>
    <t>Гриценко Людмила</t>
  </si>
  <si>
    <t>U15170715223</t>
  </si>
  <si>
    <t>Мельниченко Людмила Михайловна</t>
  </si>
  <si>
    <t>W91-005</t>
  </si>
  <si>
    <t>W91</t>
  </si>
  <si>
    <t>W03190228888</t>
  </si>
  <si>
    <t>Кодиров Махмудшах</t>
  </si>
  <si>
    <t>W03190417989</t>
  </si>
  <si>
    <t>Абдуллаева Хилола</t>
  </si>
  <si>
    <t>W91210604853</t>
  </si>
  <si>
    <t>Хамидова Мияссархон</t>
  </si>
  <si>
    <t>W91201226091</t>
  </si>
  <si>
    <t>Усманов Фарходбек</t>
  </si>
  <si>
    <t>W91201226092</t>
  </si>
  <si>
    <t>Исакова Дилфузахон</t>
  </si>
  <si>
    <t>W03190726111</t>
  </si>
  <si>
    <t>Кодирова Машхура</t>
  </si>
  <si>
    <t>W03191020005</t>
  </si>
  <si>
    <t>Игамбердиева Наргиза</t>
  </si>
  <si>
    <t>W91200919274</t>
  </si>
  <si>
    <t>Кодирова Матлюбахон</t>
  </si>
  <si>
    <t>W91210830872</t>
  </si>
  <si>
    <t>Исломова Шамсикамар</t>
  </si>
  <si>
    <t>W91210724305</t>
  </si>
  <si>
    <t>Иминова Диляфруз</t>
  </si>
  <si>
    <t>W91210913913</t>
  </si>
  <si>
    <t>Хасанбаева Мамлакатхон</t>
  </si>
  <si>
    <t>W91-004</t>
  </si>
  <si>
    <t>W03190323444</t>
  </si>
  <si>
    <t>Хамракулова Гулизра</t>
  </si>
  <si>
    <t>W03190215777</t>
  </si>
  <si>
    <t>Таджибаев Бегали</t>
  </si>
  <si>
    <t>W03191020001</t>
  </si>
  <si>
    <t>Миркомилов Шерзодбек</t>
  </si>
  <si>
    <t>W03191206005</t>
  </si>
  <si>
    <t>Усманова Нилюфархон</t>
  </si>
  <si>
    <t>W91210123981</t>
  </si>
  <si>
    <t>Ахмедова Хуршидахон</t>
  </si>
  <si>
    <t>W03191206115</t>
  </si>
  <si>
    <t>Усманов Давронбек</t>
  </si>
  <si>
    <t>W03191206333</t>
  </si>
  <si>
    <t>Эрагашева Одина</t>
  </si>
  <si>
    <t>W91200628888</t>
  </si>
  <si>
    <t>Собирова Иродахон</t>
  </si>
  <si>
    <t>W91200228777</t>
  </si>
  <si>
    <t>Собирова Хурматой</t>
  </si>
  <si>
    <t>W91200308084</t>
  </si>
  <si>
    <t>Махмудова Хадижа</t>
  </si>
  <si>
    <t>W03190621121</t>
  </si>
  <si>
    <t>Султонова Умида</t>
  </si>
  <si>
    <t>W91-001</t>
  </si>
  <si>
    <t>W99181128888</t>
  </si>
  <si>
    <t>Иминова Дилфуза</t>
  </si>
  <si>
    <t>W03190227888</t>
  </si>
  <si>
    <t xml:space="preserve">      Кодирова Умида</t>
  </si>
  <si>
    <t>W91201226094</t>
  </si>
  <si>
    <t>Анарбаева Мушоира</t>
  </si>
  <si>
    <t>W03190330222</t>
  </si>
  <si>
    <t>Абдуллаева Саидахон</t>
  </si>
  <si>
    <t>W91210123095</t>
  </si>
  <si>
    <t>Игамбердиева Мунавварчехра</t>
  </si>
  <si>
    <t>W91201113333</t>
  </si>
  <si>
    <t>Кодирова Феруза</t>
  </si>
  <si>
    <t>W91201220888</t>
  </si>
  <si>
    <t>Мамасалиев Ахмаджан</t>
  </si>
  <si>
    <t>W91210123691</t>
  </si>
  <si>
    <t>Ходжиматова Фаридахон</t>
  </si>
  <si>
    <t>W91200628111</t>
  </si>
  <si>
    <t>Мадумарова Матлюбахон</t>
  </si>
  <si>
    <t>W99181213111</t>
  </si>
  <si>
    <t>Таджибаева Мархабохон</t>
  </si>
  <si>
    <t>W03190929909</t>
  </si>
  <si>
    <t>Миркомилова Феруза</t>
  </si>
  <si>
    <t>W91-002</t>
  </si>
  <si>
    <t>W99181128444</t>
  </si>
  <si>
    <t>Имонова Максудахон</t>
  </si>
  <si>
    <t>W03190416666</t>
  </si>
  <si>
    <t>Аманова Шахноза</t>
  </si>
  <si>
    <t>W03190323333</t>
  </si>
  <si>
    <t>Саидова Дилмира</t>
  </si>
  <si>
    <t>W91210426808</t>
  </si>
  <si>
    <t>Холматова Нигора</t>
  </si>
  <si>
    <t>W03190519939</t>
  </si>
  <si>
    <t>Убайдуллаев Беруний</t>
  </si>
  <si>
    <t>W91200615786</t>
  </si>
  <si>
    <t>Касимова Умида</t>
  </si>
  <si>
    <t>W91200721123</t>
  </si>
  <si>
    <t>Абдаллаев Равшанбек</t>
  </si>
  <si>
    <t>W91201219777</t>
  </si>
  <si>
    <t>Исроилов Шерзод</t>
  </si>
  <si>
    <t>W03190718777</t>
  </si>
  <si>
    <t>Акаева Чулпаной</t>
  </si>
  <si>
    <t>W03190826666</t>
  </si>
  <si>
    <t>Сулайманова Гульнара</t>
  </si>
  <si>
    <t>W03190826333</t>
  </si>
  <si>
    <t>Отахонова Нилюфархон</t>
  </si>
  <si>
    <t>W91-003</t>
  </si>
  <si>
    <t>W91210726777</t>
  </si>
  <si>
    <t>Нематжонова Хилола</t>
  </si>
  <si>
    <t>W03191125598</t>
  </si>
  <si>
    <t>Ахмадалиева Фируза</t>
  </si>
  <si>
    <t>W99181213565</t>
  </si>
  <si>
    <t>Хасанова Наргиза</t>
  </si>
  <si>
    <t>W03190216599</t>
  </si>
  <si>
    <t>Абдукаримова Рахимахон</t>
  </si>
  <si>
    <t>W91200521341</t>
  </si>
  <si>
    <t>Хакимова Гульнара</t>
  </si>
  <si>
    <t>W91200209018</t>
  </si>
  <si>
    <t>Насретдинов Зухриддин</t>
  </si>
  <si>
    <t>W91201220222</t>
  </si>
  <si>
    <t>Ахмадалиева Нодира</t>
  </si>
  <si>
    <t>W91201225082</t>
  </si>
  <si>
    <t>Урмонов Алишер</t>
  </si>
  <si>
    <t>W91201225510</t>
  </si>
  <si>
    <t>Ли Сережа</t>
  </si>
  <si>
    <t>W03190505545</t>
  </si>
  <si>
    <t>Нуманова Хадичабегим</t>
  </si>
  <si>
    <t>W03191125005</t>
  </si>
  <si>
    <t>Кутлиярова Гульсина</t>
  </si>
  <si>
    <t>W91-006</t>
  </si>
  <si>
    <t>W99181128999</t>
  </si>
  <si>
    <t>Иминов Диёрбек</t>
  </si>
  <si>
    <t>W03190215888</t>
  </si>
  <si>
    <t>Хасанова Малика</t>
  </si>
  <si>
    <t>W91210118811</t>
  </si>
  <si>
    <t>Мусаева Сураехон</t>
  </si>
  <si>
    <t>W03190726333</t>
  </si>
  <si>
    <t>Садикова Мадинахон</t>
  </si>
  <si>
    <t>W91201113777</t>
  </si>
  <si>
    <t>Атабаев Отабек</t>
  </si>
  <si>
    <t>W91201220220</t>
  </si>
  <si>
    <t>Алгазиева Дилорамхон</t>
  </si>
  <si>
    <t>W91210222121</t>
  </si>
  <si>
    <t>Билолдинов Абдурашид</t>
  </si>
  <si>
    <t>W91201220123</t>
  </si>
  <si>
    <t>Балтабаева Дилноза</t>
  </si>
  <si>
    <t>W91201220228</t>
  </si>
  <si>
    <t>Ниязова Шохидахон</t>
  </si>
  <si>
    <t>W91210425255</t>
  </si>
  <si>
    <t>Кобилова Хуснидахон</t>
  </si>
  <si>
    <t>W91210510568</t>
  </si>
  <si>
    <t>Уктамова Мавлюдахон</t>
  </si>
  <si>
    <t>Ким Елена</t>
    <phoneticPr fontId="20" type="noConversion"/>
  </si>
  <si>
    <t>Номер команды</t>
    <phoneticPr fontId="20" type="noConversion"/>
  </si>
  <si>
    <t>Представительство</t>
    <phoneticPr fontId="20" type="noConversion"/>
  </si>
  <si>
    <t>ФИО</t>
    <phoneticPr fontId="20" type="noConversion"/>
  </si>
  <si>
    <t>Накопленная количество рекомендация Менеджер</t>
    <phoneticPr fontId="20" type="noConversion"/>
  </si>
  <si>
    <t xml:space="preserve"> баллы</t>
    <phoneticPr fontId="20" type="noConversion"/>
  </si>
  <si>
    <t>баллы</t>
    <phoneticPr fontId="20" type="noConversion"/>
  </si>
  <si>
    <t>累计Накопленная количество рекомендация Бизнес-руководитель</t>
    <phoneticPr fontId="20" type="noConversion"/>
  </si>
  <si>
    <t>Накопленная баллы за потребительский покупки</t>
    <phoneticPr fontId="20" type="noConversion"/>
  </si>
  <si>
    <t>Личной баллы</t>
    <phoneticPr fontId="20" type="noConversion"/>
  </si>
  <si>
    <t>Накопленная количество рекомендация VIP</t>
    <phoneticPr fontId="20" type="noConversion"/>
  </si>
  <si>
    <t>баллы за участие ZOOM презентация</t>
    <phoneticPr fontId="20" type="noConversion"/>
  </si>
  <si>
    <t>Баллы за проведение презентация</t>
    <phoneticPr fontId="20" type="noConversion"/>
  </si>
  <si>
    <t>Баллы за командной активность</t>
    <phoneticPr fontId="20" type="noConversion"/>
  </si>
  <si>
    <t>Накопленная рекомендация</t>
    <phoneticPr fontId="20" type="noConversion"/>
  </si>
  <si>
    <t>Сумма за Накопленная вознаграждение за наставничество</t>
    <phoneticPr fontId="20" type="noConversion"/>
  </si>
  <si>
    <t>Баллы за командной вознаграждение</t>
    <phoneticPr fontId="20" type="noConversion"/>
  </si>
  <si>
    <t>Общий  командной баллы</t>
    <phoneticPr fontId="20" type="noConversion"/>
  </si>
  <si>
    <t>Общий баллы</t>
    <phoneticPr fontId="20" type="noConversion"/>
  </si>
  <si>
    <t>Рейтинг личной баллы в первое туре</t>
    <phoneticPr fontId="20" type="noConversion"/>
  </si>
  <si>
    <t>VIP – да/нет VIP</t>
    <phoneticPr fontId="20" type="noConversion"/>
  </si>
  <si>
    <t>Премия за успешный участник</t>
    <phoneticPr fontId="20" type="noConversion"/>
  </si>
  <si>
    <t>нет</t>
    <phoneticPr fontId="20" type="noConversion"/>
  </si>
  <si>
    <t>211003-211107 Списки полученных баллы</t>
    <phoneticPr fontId="20" type="noConversion"/>
  </si>
  <si>
    <t>21-026 “Кубок Успех”Рейтинг личной баллы в первое туре(211003-211107)</t>
    <phoneticPr fontId="20" type="noConversion"/>
  </si>
  <si>
    <t>Кудайкулова Айжан</t>
    <phoneticPr fontId="20" type="noConversion"/>
  </si>
  <si>
    <t>Номер дистрибьютор</t>
    <phoneticPr fontId="20" type="noConversion"/>
  </si>
  <si>
    <t xml:space="preserve"> Личной баллы</t>
    <phoneticPr fontId="20" type="noConversion"/>
  </si>
  <si>
    <t>Командные баллы</t>
    <phoneticPr fontId="20" type="noConversion"/>
  </si>
  <si>
    <t xml:space="preserve"> “Кубок Успех”Рейтинг команд первого этапа((211003-211107)</t>
    <phoneticPr fontId="20" type="noConversion"/>
  </si>
  <si>
    <t>Номер команды</t>
    <phoneticPr fontId="20" type="noConversion"/>
  </si>
  <si>
    <t>Общий командный счет</t>
    <phoneticPr fontId="20" type="noConversion"/>
  </si>
  <si>
    <t>Рейтинг команд первого этапа</t>
    <phoneticPr fontId="20" type="noConversion"/>
  </si>
  <si>
    <t>Награда за заслуги командного рейтинга</t>
    <phoneticPr fontId="20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</si>
</sst>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_ * #,##0.0_ ;_ * \-#,##0.0_ ;_ * &quot;-&quot;?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b/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1"/>
      <name val="Times New Roman"/>
      <family val="1"/>
    </font>
    <font>
      <sz val="10"/>
      <color theme="1"/>
      <name val="Times New Roman"/>
      <charset val="204"/>
    </font>
    <font>
      <sz val="10"/>
      <name val="Times New Roman"/>
      <family val="1"/>
    </font>
    <font>
      <sz val="10"/>
      <name val="Times New Roman"/>
      <charset val="204"/>
    </font>
    <font>
      <b/>
      <sz val="10"/>
      <color rgb="FFFF0000"/>
      <name val="Times New Roman"/>
      <family val="1"/>
    </font>
    <font>
      <b/>
      <sz val="10"/>
      <color rgb="FFFF000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sz val="14"/>
      <color rgb="FFFF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1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bc.lucklife.net/Hiwavo/DownPerson/index.php?tno=G0519112388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abc.lucklife.net/Hiwavo/DownPerson/index.php?tno=G05111223892" TargetMode="External"/><Relationship Id="rId1" Type="http://schemas.openxmlformats.org/officeDocument/2006/relationships/hyperlink" Target="https://abc.lucklife.net/Hiwavo/DownPerson/index.php?tno=G0519112388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bc.lucklife.net/Hiwavo/DownPerson/index.php?tno=G05111223892" TargetMode="External"/><Relationship Id="rId4" Type="http://schemas.openxmlformats.org/officeDocument/2006/relationships/hyperlink" Target="https://abc.lucklife.net/Hiwavo/DownPerson/index.php?tno=G0519112388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bc.lucklife.net/Hiwavo/DownPerson/index.php?tno=G0519112388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abc.lucklife.net/Hiwavo/DownPerson/index.php?tno=G05111223892" TargetMode="External"/><Relationship Id="rId1" Type="http://schemas.openxmlformats.org/officeDocument/2006/relationships/hyperlink" Target="https://abc.lucklife.net/Hiwavo/DownPerson/index.php?tno=G05191123888" TargetMode="External"/><Relationship Id="rId6" Type="http://schemas.openxmlformats.org/officeDocument/2006/relationships/vmlDrawing" Target="../drawings/vmlDrawing2.vml"/><Relationship Id="rId5" Type="http://schemas.openxmlformats.org/officeDocument/2006/relationships/hyperlink" Target="https://abc.lucklife.net/Hiwavo/DownPerson/index.php?tno=G05111223892" TargetMode="External"/><Relationship Id="rId4" Type="http://schemas.openxmlformats.org/officeDocument/2006/relationships/hyperlink" Target="https://abc.lucklife.net/Hiwavo/DownPerson/index.php?tno=G05191123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64"/>
  <sheetViews>
    <sheetView tabSelected="1" workbookViewId="0">
      <pane xSplit="4" ySplit="2" topLeftCell="E21" activePane="bottomRight" state="frozen"/>
      <selection pane="topRight"/>
      <selection pane="bottomLeft"/>
      <selection pane="bottomRight" activeCell="D23" sqref="D23"/>
    </sheetView>
  </sheetViews>
  <sheetFormatPr defaultColWidth="9" defaultRowHeight="20.100000000000001" customHeight="1"/>
  <cols>
    <col min="1" max="1" width="8.5" style="7" customWidth="1"/>
    <col min="2" max="2" width="8" style="7" customWidth="1"/>
    <col min="3" max="3" width="15" style="7" customWidth="1"/>
    <col min="4" max="4" width="28.25" style="7" customWidth="1"/>
    <col min="5" max="5" width="9" style="7"/>
    <col min="6" max="6" width="9" style="2"/>
    <col min="7" max="7" width="9" style="7"/>
    <col min="8" max="8" width="9" style="2"/>
    <col min="9" max="9" width="9" style="7"/>
    <col min="10" max="10" width="9" style="2"/>
    <col min="11" max="11" width="10.375" style="2" customWidth="1"/>
    <col min="12" max="12" width="9" style="48"/>
    <col min="13" max="13" width="8.375" style="2" customWidth="1"/>
    <col min="14" max="14" width="11.25" style="7" customWidth="1"/>
    <col min="15" max="20" width="9" style="7" customWidth="1"/>
    <col min="21" max="21" width="9" style="49"/>
    <col min="22" max="22" width="9" style="50"/>
    <col min="23" max="23" width="9" style="51"/>
    <col min="24" max="24" width="9" style="7"/>
    <col min="25" max="25" width="13.5" style="10" customWidth="1"/>
    <col min="26" max="16341" width="9" style="7"/>
    <col min="16342" max="16372" width="9" style="11"/>
  </cols>
  <sheetData>
    <row r="1" spans="1:16384" s="7" customFormat="1" ht="51.75" customHeight="1">
      <c r="A1" s="73" t="s">
        <v>1019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7"/>
      <c r="M1" s="2"/>
      <c r="N1" s="2"/>
      <c r="O1" s="2"/>
      <c r="P1" s="2"/>
      <c r="Q1" s="2"/>
      <c r="R1" s="2"/>
      <c r="S1" s="2"/>
      <c r="T1" s="2"/>
      <c r="U1" s="52"/>
      <c r="V1" s="50"/>
      <c r="W1" s="51"/>
      <c r="Y1" s="10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8" customFormat="1" ht="140.25" customHeight="1">
      <c r="A2" s="13" t="s">
        <v>997</v>
      </c>
      <c r="B2" s="13" t="s">
        <v>998</v>
      </c>
      <c r="C2" s="13" t="s">
        <v>998</v>
      </c>
      <c r="D2" s="13" t="s">
        <v>999</v>
      </c>
      <c r="E2" s="63" t="s">
        <v>1000</v>
      </c>
      <c r="F2" s="63" t="s">
        <v>1001</v>
      </c>
      <c r="G2" s="63" t="s">
        <v>1000</v>
      </c>
      <c r="H2" s="63" t="s">
        <v>1002</v>
      </c>
      <c r="I2" s="63" t="s">
        <v>1003</v>
      </c>
      <c r="J2" s="63" t="s">
        <v>1002</v>
      </c>
      <c r="K2" s="63" t="s">
        <v>1004</v>
      </c>
      <c r="L2" s="53" t="s">
        <v>1005</v>
      </c>
      <c r="M2" s="14" t="s">
        <v>1006</v>
      </c>
      <c r="N2" s="58" t="s">
        <v>1007</v>
      </c>
      <c r="O2" s="58" t="s">
        <v>1008</v>
      </c>
      <c r="P2" s="58" t="s">
        <v>1009</v>
      </c>
      <c r="Q2" s="58" t="s">
        <v>1010</v>
      </c>
      <c r="R2" s="58" t="s">
        <v>1010</v>
      </c>
      <c r="S2" s="58" t="s">
        <v>1011</v>
      </c>
      <c r="T2" s="58" t="s">
        <v>1012</v>
      </c>
      <c r="U2" s="53" t="s">
        <v>1013</v>
      </c>
      <c r="V2" s="54" t="s">
        <v>1014</v>
      </c>
      <c r="W2" s="15" t="s">
        <v>1015</v>
      </c>
      <c r="X2" s="58" t="s">
        <v>1016</v>
      </c>
      <c r="Y2" s="59" t="s">
        <v>1017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7"/>
      <c r="XDA2" s="37"/>
      <c r="XDB2" s="37"/>
      <c r="XDC2" s="37"/>
      <c r="XDD2" s="37"/>
      <c r="XDE2" s="37"/>
      <c r="XDF2" s="37"/>
      <c r="XDG2" s="37"/>
      <c r="XDH2" s="37"/>
      <c r="XDI2" s="37"/>
      <c r="XDJ2" s="37"/>
      <c r="XDK2" s="37"/>
      <c r="XDL2" s="37"/>
      <c r="XDM2" s="37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40"/>
      <c r="XEE2" s="40"/>
      <c r="XEF2" s="40"/>
      <c r="XEG2" s="40"/>
      <c r="XEH2" s="40"/>
      <c r="XEI2" s="40"/>
      <c r="XEJ2" s="40"/>
      <c r="XEK2" s="40"/>
      <c r="XEL2" s="40"/>
      <c r="XEM2" s="40"/>
      <c r="XEN2" s="40"/>
      <c r="XEO2" s="40"/>
      <c r="XEP2" s="40"/>
      <c r="XEQ2" s="40"/>
      <c r="XER2" s="40"/>
    </row>
    <row r="3" spans="1:16384" s="7" customFormat="1" ht="20.100000000000001" customHeight="1">
      <c r="A3" s="25" t="s">
        <v>0</v>
      </c>
      <c r="B3" s="26" t="s">
        <v>1</v>
      </c>
      <c r="C3" s="26" t="s">
        <v>2</v>
      </c>
      <c r="D3" s="27" t="s">
        <v>3</v>
      </c>
      <c r="E3" s="64">
        <v>1</v>
      </c>
      <c r="F3" s="65">
        <f t="shared" ref="F3:F66" si="0">E3*0.5</f>
        <v>0.5</v>
      </c>
      <c r="G3" s="64">
        <v>0</v>
      </c>
      <c r="H3" s="19">
        <f t="shared" ref="H3:H66" si="1">G3*1</f>
        <v>0</v>
      </c>
      <c r="I3" s="64">
        <v>0</v>
      </c>
      <c r="J3" s="64">
        <f t="shared" ref="J3:J66" si="2">I3*2</f>
        <v>0</v>
      </c>
      <c r="K3" s="64">
        <v>0</v>
      </c>
      <c r="L3" s="55">
        <f t="shared" ref="L3:L66" si="3">SUM(F3,H3,J3,K3)</f>
        <v>0.5</v>
      </c>
      <c r="M3" s="19">
        <v>0</v>
      </c>
      <c r="N3" s="64">
        <v>0</v>
      </c>
      <c r="O3" s="66"/>
      <c r="P3" s="66"/>
      <c r="Q3" s="64">
        <f>E3+G3+I3</f>
        <v>1</v>
      </c>
      <c r="R3" s="64">
        <v>1</v>
      </c>
      <c r="S3" s="19">
        <v>743.9</v>
      </c>
      <c r="T3" s="19">
        <v>0</v>
      </c>
      <c r="U3" s="56">
        <f>SUM(N3,O3,P3,R3,T3)</f>
        <v>1</v>
      </c>
      <c r="V3" s="57">
        <f>SUM(L3,U3)</f>
        <v>1.5</v>
      </c>
      <c r="W3" s="60">
        <f>RANK($V3,$V$3:$V$464,0)</f>
        <v>208</v>
      </c>
      <c r="X3" s="61" t="s">
        <v>4</v>
      </c>
      <c r="Y3" s="62">
        <v>0</v>
      </c>
      <c r="XDN3" s="11"/>
      <c r="XDO3" s="11"/>
      <c r="XDP3" s="11"/>
      <c r="XDQ3" s="11"/>
      <c r="XDR3" s="11"/>
      <c r="XDS3" s="11"/>
      <c r="XDT3" s="11"/>
      <c r="XDU3" s="11"/>
      <c r="XDV3" s="11"/>
      <c r="XDW3" s="11"/>
    </row>
    <row r="4" spans="1:16384" s="7" customFormat="1" ht="20.100000000000001" customHeight="1">
      <c r="A4" s="16" t="s">
        <v>0</v>
      </c>
      <c r="B4" s="17" t="s">
        <v>1</v>
      </c>
      <c r="C4" s="17" t="s">
        <v>5</v>
      </c>
      <c r="D4" s="18" t="s">
        <v>996</v>
      </c>
      <c r="E4" s="64">
        <v>1</v>
      </c>
      <c r="F4" s="65">
        <f t="shared" si="0"/>
        <v>0.5</v>
      </c>
      <c r="G4" s="64">
        <v>0</v>
      </c>
      <c r="H4" s="19">
        <f t="shared" si="1"/>
        <v>0</v>
      </c>
      <c r="I4" s="64">
        <v>0</v>
      </c>
      <c r="J4" s="64">
        <f t="shared" si="2"/>
        <v>0</v>
      </c>
      <c r="K4" s="64">
        <v>0</v>
      </c>
      <c r="L4" s="55">
        <f t="shared" si="3"/>
        <v>0.5</v>
      </c>
      <c r="M4" s="19">
        <v>0</v>
      </c>
      <c r="N4" s="64">
        <v>0</v>
      </c>
      <c r="O4" s="66"/>
      <c r="P4" s="66"/>
      <c r="Q4" s="64">
        <f t="shared" ref="Q4:Q67" si="4">E4+G4+I4</f>
        <v>1</v>
      </c>
      <c r="R4" s="64">
        <v>1</v>
      </c>
      <c r="S4" s="19">
        <v>194.7</v>
      </c>
      <c r="T4" s="19">
        <v>0</v>
      </c>
      <c r="U4" s="56">
        <f t="shared" ref="U4:U67" si="5">SUM(N4,O4,P4,R4,T4)</f>
        <v>1</v>
      </c>
      <c r="V4" s="57">
        <f t="shared" ref="V4:V67" si="6">SUM(L4,U4)</f>
        <v>1.5</v>
      </c>
      <c r="W4" s="60">
        <f t="shared" ref="W4:W67" si="7">RANK($V4,$V$3:$V$464,0)</f>
        <v>208</v>
      </c>
      <c r="X4" s="61" t="s">
        <v>4</v>
      </c>
      <c r="Y4" s="62">
        <v>0</v>
      </c>
      <c r="XDN4" s="11"/>
      <c r="XDO4" s="11"/>
      <c r="XDP4" s="11"/>
      <c r="XDQ4" s="11"/>
      <c r="XDR4" s="11"/>
      <c r="XDS4" s="11"/>
      <c r="XDT4" s="11"/>
      <c r="XDU4" s="11"/>
      <c r="XDV4" s="11"/>
      <c r="XDW4" s="11"/>
    </row>
    <row r="5" spans="1:16384" s="7" customFormat="1" ht="20.100000000000001" customHeight="1">
      <c r="A5" s="16" t="s">
        <v>0</v>
      </c>
      <c r="B5" s="17" t="s">
        <v>1</v>
      </c>
      <c r="C5" s="17" t="s">
        <v>7</v>
      </c>
      <c r="D5" s="18" t="s">
        <v>8</v>
      </c>
      <c r="E5" s="64">
        <v>1</v>
      </c>
      <c r="F5" s="65">
        <f t="shared" si="0"/>
        <v>0.5</v>
      </c>
      <c r="G5" s="64">
        <v>1</v>
      </c>
      <c r="H5" s="19">
        <f t="shared" si="1"/>
        <v>1</v>
      </c>
      <c r="I5" s="64">
        <v>0</v>
      </c>
      <c r="J5" s="64">
        <f t="shared" si="2"/>
        <v>0</v>
      </c>
      <c r="K5" s="65">
        <v>0.5</v>
      </c>
      <c r="L5" s="55">
        <f t="shared" si="3"/>
        <v>2</v>
      </c>
      <c r="M5" s="19">
        <v>0</v>
      </c>
      <c r="N5" s="64">
        <v>0</v>
      </c>
      <c r="O5" s="66"/>
      <c r="P5" s="66"/>
      <c r="Q5" s="64">
        <f t="shared" si="4"/>
        <v>2</v>
      </c>
      <c r="R5" s="64">
        <v>1</v>
      </c>
      <c r="S5" s="19">
        <v>112.5</v>
      </c>
      <c r="T5" s="19">
        <v>0</v>
      </c>
      <c r="U5" s="56">
        <f t="shared" si="5"/>
        <v>1</v>
      </c>
      <c r="V5" s="57">
        <f t="shared" si="6"/>
        <v>3</v>
      </c>
      <c r="W5" s="60">
        <f t="shared" si="7"/>
        <v>146</v>
      </c>
      <c r="X5" s="61" t="s">
        <v>4</v>
      </c>
      <c r="Y5" s="62">
        <v>0</v>
      </c>
      <c r="XDN5" s="11"/>
      <c r="XDO5" s="11"/>
      <c r="XDP5" s="11"/>
      <c r="XDQ5" s="11"/>
      <c r="XDR5" s="11"/>
      <c r="XDS5" s="11"/>
      <c r="XDT5" s="11"/>
      <c r="XDU5" s="11"/>
      <c r="XDV5" s="11"/>
      <c r="XDW5" s="11"/>
    </row>
    <row r="6" spans="1:16384" s="7" customFormat="1" ht="20.100000000000001" customHeight="1">
      <c r="A6" s="16" t="s">
        <v>0</v>
      </c>
      <c r="B6" s="17" t="s">
        <v>1</v>
      </c>
      <c r="C6" s="17" t="s">
        <v>9</v>
      </c>
      <c r="D6" s="18" t="s">
        <v>10</v>
      </c>
      <c r="E6" s="64">
        <v>2</v>
      </c>
      <c r="F6" s="65">
        <f t="shared" si="0"/>
        <v>1</v>
      </c>
      <c r="G6" s="64">
        <v>3</v>
      </c>
      <c r="H6" s="19">
        <f t="shared" si="1"/>
        <v>3</v>
      </c>
      <c r="I6" s="64">
        <v>0</v>
      </c>
      <c r="J6" s="64">
        <f t="shared" si="2"/>
        <v>0</v>
      </c>
      <c r="K6" s="65">
        <v>2</v>
      </c>
      <c r="L6" s="55">
        <f t="shared" si="3"/>
        <v>6</v>
      </c>
      <c r="M6" s="19">
        <v>0</v>
      </c>
      <c r="N6" s="64">
        <v>0</v>
      </c>
      <c r="O6" s="66"/>
      <c r="P6" s="66"/>
      <c r="Q6" s="64">
        <f t="shared" si="4"/>
        <v>5</v>
      </c>
      <c r="R6" s="64">
        <v>1</v>
      </c>
      <c r="S6" s="19">
        <v>129.80000000000001</v>
      </c>
      <c r="T6" s="19">
        <v>0</v>
      </c>
      <c r="U6" s="56">
        <f t="shared" si="5"/>
        <v>1</v>
      </c>
      <c r="V6" s="57">
        <f t="shared" si="6"/>
        <v>7</v>
      </c>
      <c r="W6" s="60">
        <f t="shared" si="7"/>
        <v>45</v>
      </c>
      <c r="X6" s="61" t="s">
        <v>4</v>
      </c>
      <c r="Y6" s="62">
        <v>200</v>
      </c>
      <c r="XDN6" s="11"/>
      <c r="XDO6" s="11"/>
      <c r="XDP6" s="11"/>
      <c r="XDQ6" s="11"/>
      <c r="XDR6" s="11"/>
      <c r="XDS6" s="11"/>
      <c r="XDT6" s="11"/>
      <c r="XDU6" s="11"/>
      <c r="XDV6" s="11"/>
      <c r="XDW6" s="11"/>
    </row>
    <row r="7" spans="1:16384" s="7" customFormat="1" ht="20.100000000000001" customHeight="1">
      <c r="A7" s="16" t="s">
        <v>0</v>
      </c>
      <c r="B7" s="17" t="s">
        <v>1</v>
      </c>
      <c r="C7" s="17" t="s">
        <v>11</v>
      </c>
      <c r="D7" s="18" t="s">
        <v>12</v>
      </c>
      <c r="E7" s="64">
        <v>1</v>
      </c>
      <c r="F7" s="65">
        <f t="shared" si="0"/>
        <v>0.5</v>
      </c>
      <c r="G7" s="64">
        <v>0</v>
      </c>
      <c r="H7" s="19">
        <f t="shared" si="1"/>
        <v>0</v>
      </c>
      <c r="I7" s="64">
        <v>0</v>
      </c>
      <c r="J7" s="64">
        <f t="shared" si="2"/>
        <v>0</v>
      </c>
      <c r="K7" s="65">
        <v>0</v>
      </c>
      <c r="L7" s="55">
        <f t="shared" si="3"/>
        <v>0.5</v>
      </c>
      <c r="M7" s="19">
        <v>0</v>
      </c>
      <c r="N7" s="64">
        <v>0</v>
      </c>
      <c r="O7" s="66"/>
      <c r="P7" s="66"/>
      <c r="Q7" s="64">
        <f t="shared" si="4"/>
        <v>1</v>
      </c>
      <c r="R7" s="64">
        <v>1</v>
      </c>
      <c r="S7" s="19">
        <v>0</v>
      </c>
      <c r="T7" s="19">
        <v>0</v>
      </c>
      <c r="U7" s="56">
        <f t="shared" si="5"/>
        <v>1</v>
      </c>
      <c r="V7" s="57">
        <f t="shared" si="6"/>
        <v>1.5</v>
      </c>
      <c r="W7" s="60">
        <f t="shared" si="7"/>
        <v>208</v>
      </c>
      <c r="X7" s="61" t="s">
        <v>4</v>
      </c>
      <c r="Y7" s="62">
        <v>0</v>
      </c>
      <c r="XDN7" s="11"/>
      <c r="XDO7" s="11"/>
      <c r="XDP7" s="11"/>
      <c r="XDQ7" s="11"/>
      <c r="XDR7" s="11"/>
      <c r="XDS7" s="11"/>
      <c r="XDT7" s="11"/>
      <c r="XDU7" s="11"/>
      <c r="XDV7" s="11"/>
      <c r="XDW7" s="11"/>
    </row>
    <row r="8" spans="1:16384" s="7" customFormat="1" ht="20.100000000000001" customHeight="1">
      <c r="A8" s="16" t="s">
        <v>0</v>
      </c>
      <c r="B8" s="17" t="s">
        <v>1</v>
      </c>
      <c r="C8" s="17" t="s">
        <v>13</v>
      </c>
      <c r="D8" s="18" t="s">
        <v>14</v>
      </c>
      <c r="E8" s="64">
        <v>1</v>
      </c>
      <c r="F8" s="65">
        <f t="shared" si="0"/>
        <v>0.5</v>
      </c>
      <c r="G8" s="64">
        <v>0</v>
      </c>
      <c r="H8" s="19">
        <f t="shared" si="1"/>
        <v>0</v>
      </c>
      <c r="I8" s="64">
        <v>0</v>
      </c>
      <c r="J8" s="64">
        <f t="shared" si="2"/>
        <v>0</v>
      </c>
      <c r="K8" s="65">
        <v>0</v>
      </c>
      <c r="L8" s="55">
        <f t="shared" si="3"/>
        <v>0.5</v>
      </c>
      <c r="M8" s="19">
        <v>0</v>
      </c>
      <c r="N8" s="64">
        <v>0</v>
      </c>
      <c r="O8" s="66"/>
      <c r="P8" s="66"/>
      <c r="Q8" s="64">
        <f t="shared" si="4"/>
        <v>1</v>
      </c>
      <c r="R8" s="64">
        <v>1</v>
      </c>
      <c r="S8" s="19">
        <v>12.6</v>
      </c>
      <c r="T8" s="19">
        <v>0</v>
      </c>
      <c r="U8" s="56">
        <f t="shared" si="5"/>
        <v>1</v>
      </c>
      <c r="V8" s="57">
        <f t="shared" si="6"/>
        <v>1.5</v>
      </c>
      <c r="W8" s="60">
        <f t="shared" si="7"/>
        <v>208</v>
      </c>
      <c r="X8" s="5" t="s">
        <v>15</v>
      </c>
      <c r="Y8" s="62">
        <v>0</v>
      </c>
      <c r="XDN8" s="11"/>
      <c r="XDO8" s="11"/>
      <c r="XDP8" s="11"/>
      <c r="XDQ8" s="11"/>
      <c r="XDR8" s="11"/>
      <c r="XDS8" s="11"/>
      <c r="XDT8" s="11"/>
      <c r="XDU8" s="11"/>
      <c r="XDV8" s="11"/>
      <c r="XDW8" s="11"/>
    </row>
    <row r="9" spans="1:16384" s="7" customFormat="1" ht="20.100000000000001" customHeight="1">
      <c r="A9" s="16" t="s">
        <v>0</v>
      </c>
      <c r="B9" s="17" t="s">
        <v>1</v>
      </c>
      <c r="C9" s="17" t="s">
        <v>16</v>
      </c>
      <c r="D9" s="18" t="s">
        <v>17</v>
      </c>
      <c r="E9" s="64">
        <v>0</v>
      </c>
      <c r="F9" s="65">
        <f t="shared" si="0"/>
        <v>0</v>
      </c>
      <c r="G9" s="64">
        <v>0</v>
      </c>
      <c r="H9" s="19">
        <f t="shared" si="1"/>
        <v>0</v>
      </c>
      <c r="I9" s="64">
        <v>0</v>
      </c>
      <c r="J9" s="64">
        <f t="shared" si="2"/>
        <v>0</v>
      </c>
      <c r="K9" s="65">
        <v>0</v>
      </c>
      <c r="L9" s="55">
        <f t="shared" si="3"/>
        <v>0</v>
      </c>
      <c r="M9" s="19">
        <v>0</v>
      </c>
      <c r="N9" s="64">
        <v>0</v>
      </c>
      <c r="O9" s="66"/>
      <c r="P9" s="66"/>
      <c r="Q9" s="64">
        <f t="shared" si="4"/>
        <v>0</v>
      </c>
      <c r="R9" s="64">
        <v>1</v>
      </c>
      <c r="S9" s="19">
        <v>29.4</v>
      </c>
      <c r="T9" s="19">
        <v>0</v>
      </c>
      <c r="U9" s="56">
        <f t="shared" si="5"/>
        <v>1</v>
      </c>
      <c r="V9" s="57">
        <f t="shared" si="6"/>
        <v>1</v>
      </c>
      <c r="W9" s="60">
        <f t="shared" si="7"/>
        <v>231</v>
      </c>
      <c r="X9" s="5" t="s">
        <v>1018</v>
      </c>
      <c r="Y9" s="62">
        <v>0</v>
      </c>
      <c r="XDN9" s="11"/>
      <c r="XDO9" s="11"/>
      <c r="XDP9" s="11"/>
      <c r="XDQ9" s="11"/>
      <c r="XDR9" s="11"/>
      <c r="XDS9" s="11"/>
      <c r="XDT9" s="11"/>
      <c r="XDU9" s="11"/>
      <c r="XDV9" s="11"/>
      <c r="XDW9" s="11"/>
    </row>
    <row r="10" spans="1:16384" s="7" customFormat="1" ht="20.100000000000001" customHeight="1">
      <c r="A10" s="16" t="s">
        <v>0</v>
      </c>
      <c r="B10" s="17" t="s">
        <v>1</v>
      </c>
      <c r="C10" s="28" t="s">
        <v>18</v>
      </c>
      <c r="D10" s="18" t="s">
        <v>19</v>
      </c>
      <c r="E10" s="64">
        <v>0</v>
      </c>
      <c r="F10" s="65">
        <f t="shared" si="0"/>
        <v>0</v>
      </c>
      <c r="G10" s="64">
        <v>0</v>
      </c>
      <c r="H10" s="19">
        <f t="shared" si="1"/>
        <v>0</v>
      </c>
      <c r="I10" s="64">
        <v>0</v>
      </c>
      <c r="J10" s="64">
        <f t="shared" si="2"/>
        <v>0</v>
      </c>
      <c r="K10" s="65">
        <v>0</v>
      </c>
      <c r="L10" s="55">
        <f t="shared" si="3"/>
        <v>0</v>
      </c>
      <c r="M10" s="19">
        <v>0</v>
      </c>
      <c r="N10" s="64">
        <v>0</v>
      </c>
      <c r="O10" s="66"/>
      <c r="P10" s="66"/>
      <c r="Q10" s="64">
        <f t="shared" si="4"/>
        <v>0</v>
      </c>
      <c r="R10" s="64">
        <v>1</v>
      </c>
      <c r="S10" s="19">
        <v>0</v>
      </c>
      <c r="T10" s="19">
        <v>0</v>
      </c>
      <c r="U10" s="56">
        <f t="shared" si="5"/>
        <v>1</v>
      </c>
      <c r="V10" s="57">
        <f t="shared" si="6"/>
        <v>1</v>
      </c>
      <c r="W10" s="60">
        <f t="shared" si="7"/>
        <v>231</v>
      </c>
      <c r="X10" s="5" t="s">
        <v>1018</v>
      </c>
      <c r="Y10" s="62">
        <v>0</v>
      </c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</row>
    <row r="11" spans="1:16384" s="7" customFormat="1" ht="20.100000000000001" customHeight="1">
      <c r="A11" s="16" t="s">
        <v>0</v>
      </c>
      <c r="B11" s="17" t="s">
        <v>20</v>
      </c>
      <c r="C11" s="17" t="s">
        <v>21</v>
      </c>
      <c r="D11" s="18" t="s">
        <v>22</v>
      </c>
      <c r="E11" s="64">
        <v>2</v>
      </c>
      <c r="F11" s="65">
        <f t="shared" si="0"/>
        <v>1</v>
      </c>
      <c r="G11" s="64">
        <v>0</v>
      </c>
      <c r="H11" s="19">
        <f t="shared" si="1"/>
        <v>0</v>
      </c>
      <c r="I11" s="64">
        <v>0</v>
      </c>
      <c r="J11" s="64">
        <f t="shared" si="2"/>
        <v>0</v>
      </c>
      <c r="K11" s="65">
        <v>0</v>
      </c>
      <c r="L11" s="55">
        <f t="shared" si="3"/>
        <v>1</v>
      </c>
      <c r="M11" s="19">
        <v>0</v>
      </c>
      <c r="N11" s="64">
        <v>0</v>
      </c>
      <c r="O11" s="66"/>
      <c r="P11" s="66"/>
      <c r="Q11" s="64">
        <f t="shared" si="4"/>
        <v>2</v>
      </c>
      <c r="R11" s="64">
        <v>1</v>
      </c>
      <c r="S11" s="19">
        <v>137.9</v>
      </c>
      <c r="T11" s="19">
        <v>0</v>
      </c>
      <c r="U11" s="56">
        <f t="shared" si="5"/>
        <v>1</v>
      </c>
      <c r="V11" s="57">
        <f t="shared" si="6"/>
        <v>2</v>
      </c>
      <c r="W11" s="60">
        <f t="shared" si="7"/>
        <v>171</v>
      </c>
      <c r="X11" s="61" t="s">
        <v>4</v>
      </c>
      <c r="Y11" s="62">
        <v>0</v>
      </c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</row>
    <row r="12" spans="1:16384" s="7" customFormat="1" ht="20.100000000000001" customHeight="1">
      <c r="A12" s="16" t="s">
        <v>0</v>
      </c>
      <c r="B12" s="17" t="s">
        <v>20</v>
      </c>
      <c r="C12" s="17" t="s">
        <v>23</v>
      </c>
      <c r="D12" s="18" t="s">
        <v>24</v>
      </c>
      <c r="E12" s="64">
        <v>3</v>
      </c>
      <c r="F12" s="65">
        <f t="shared" si="0"/>
        <v>1.5</v>
      </c>
      <c r="G12" s="64">
        <v>0</v>
      </c>
      <c r="H12" s="19">
        <f t="shared" si="1"/>
        <v>0</v>
      </c>
      <c r="I12" s="64">
        <v>0</v>
      </c>
      <c r="J12" s="64">
        <f t="shared" si="2"/>
        <v>0</v>
      </c>
      <c r="K12" s="65">
        <v>0</v>
      </c>
      <c r="L12" s="55">
        <f t="shared" si="3"/>
        <v>1.5</v>
      </c>
      <c r="M12" s="19">
        <v>0</v>
      </c>
      <c r="N12" s="64">
        <v>0</v>
      </c>
      <c r="O12" s="66"/>
      <c r="P12" s="66"/>
      <c r="Q12" s="64">
        <f t="shared" si="4"/>
        <v>3</v>
      </c>
      <c r="R12" s="64">
        <v>1</v>
      </c>
      <c r="S12" s="19">
        <v>77.900000000000006</v>
      </c>
      <c r="T12" s="19">
        <v>0</v>
      </c>
      <c r="U12" s="56">
        <f t="shared" si="5"/>
        <v>1</v>
      </c>
      <c r="V12" s="57">
        <f t="shared" si="6"/>
        <v>2.5</v>
      </c>
      <c r="W12" s="60">
        <f t="shared" si="7"/>
        <v>152</v>
      </c>
      <c r="X12" s="61" t="s">
        <v>4</v>
      </c>
      <c r="Y12" s="62">
        <v>0</v>
      </c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</row>
    <row r="13" spans="1:16384" s="7" customFormat="1" ht="20.100000000000001" customHeight="1">
      <c r="A13" s="16" t="s">
        <v>0</v>
      </c>
      <c r="B13" s="17" t="s">
        <v>20</v>
      </c>
      <c r="C13" s="17" t="s">
        <v>25</v>
      </c>
      <c r="D13" s="18" t="s">
        <v>26</v>
      </c>
      <c r="E13" s="64">
        <v>0</v>
      </c>
      <c r="F13" s="65">
        <f t="shared" si="0"/>
        <v>0</v>
      </c>
      <c r="G13" s="64">
        <v>0</v>
      </c>
      <c r="H13" s="19">
        <f t="shared" si="1"/>
        <v>0</v>
      </c>
      <c r="I13" s="64">
        <v>0</v>
      </c>
      <c r="J13" s="64">
        <f t="shared" si="2"/>
        <v>0</v>
      </c>
      <c r="K13" s="65">
        <v>0</v>
      </c>
      <c r="L13" s="55">
        <f t="shared" si="3"/>
        <v>0</v>
      </c>
      <c r="M13" s="19">
        <v>0</v>
      </c>
      <c r="N13" s="64">
        <v>0</v>
      </c>
      <c r="O13" s="66"/>
      <c r="P13" s="66"/>
      <c r="Q13" s="64">
        <f t="shared" si="4"/>
        <v>0</v>
      </c>
      <c r="R13" s="64">
        <v>1</v>
      </c>
      <c r="S13" s="19">
        <v>0</v>
      </c>
      <c r="T13" s="19">
        <v>0</v>
      </c>
      <c r="U13" s="56">
        <f t="shared" si="5"/>
        <v>1</v>
      </c>
      <c r="V13" s="57">
        <f t="shared" si="6"/>
        <v>1</v>
      </c>
      <c r="W13" s="60">
        <f t="shared" si="7"/>
        <v>231</v>
      </c>
      <c r="X13" s="5" t="s">
        <v>1018</v>
      </c>
      <c r="Y13" s="62">
        <v>0</v>
      </c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</row>
    <row r="14" spans="1:16384" s="7" customFormat="1" ht="20.100000000000001" customHeight="1">
      <c r="A14" s="25" t="s">
        <v>27</v>
      </c>
      <c r="B14" s="26" t="s">
        <v>28</v>
      </c>
      <c r="C14" s="26" t="s">
        <v>29</v>
      </c>
      <c r="D14" s="27" t="s">
        <v>30</v>
      </c>
      <c r="E14" s="64">
        <v>0</v>
      </c>
      <c r="F14" s="65">
        <f t="shared" si="0"/>
        <v>0</v>
      </c>
      <c r="G14" s="64">
        <v>0</v>
      </c>
      <c r="H14" s="19">
        <f t="shared" si="1"/>
        <v>0</v>
      </c>
      <c r="I14" s="64">
        <v>0</v>
      </c>
      <c r="J14" s="64">
        <f t="shared" si="2"/>
        <v>0</v>
      </c>
      <c r="K14" s="65">
        <v>0</v>
      </c>
      <c r="L14" s="55">
        <f t="shared" si="3"/>
        <v>0</v>
      </c>
      <c r="M14" s="19">
        <v>0</v>
      </c>
      <c r="N14" s="64">
        <v>0</v>
      </c>
      <c r="O14" s="66"/>
      <c r="P14" s="66"/>
      <c r="Q14" s="64">
        <f t="shared" si="4"/>
        <v>0</v>
      </c>
      <c r="R14" s="64"/>
      <c r="S14" s="19">
        <v>0</v>
      </c>
      <c r="T14" s="19">
        <v>0</v>
      </c>
      <c r="U14" s="56">
        <f t="shared" si="5"/>
        <v>0</v>
      </c>
      <c r="V14" s="57">
        <f t="shared" si="6"/>
        <v>0</v>
      </c>
      <c r="W14" s="60">
        <f t="shared" si="7"/>
        <v>346</v>
      </c>
      <c r="X14" s="5" t="s">
        <v>1018</v>
      </c>
      <c r="Y14" s="62">
        <v>0</v>
      </c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</row>
    <row r="15" spans="1:16384" s="7" customFormat="1" ht="20.100000000000001" customHeight="1">
      <c r="A15" s="16" t="s">
        <v>27</v>
      </c>
      <c r="B15" s="17" t="s">
        <v>28</v>
      </c>
      <c r="C15" s="17" t="s">
        <v>31</v>
      </c>
      <c r="D15" s="18" t="s">
        <v>32</v>
      </c>
      <c r="E15" s="64">
        <v>0</v>
      </c>
      <c r="F15" s="65">
        <f t="shared" si="0"/>
        <v>0</v>
      </c>
      <c r="G15" s="64">
        <v>0</v>
      </c>
      <c r="H15" s="19">
        <f t="shared" si="1"/>
        <v>0</v>
      </c>
      <c r="I15" s="64">
        <v>0</v>
      </c>
      <c r="J15" s="64">
        <f t="shared" si="2"/>
        <v>0</v>
      </c>
      <c r="K15" s="65">
        <v>0</v>
      </c>
      <c r="L15" s="55">
        <f t="shared" si="3"/>
        <v>0</v>
      </c>
      <c r="M15" s="19">
        <v>0</v>
      </c>
      <c r="N15" s="64">
        <v>0</v>
      </c>
      <c r="O15" s="66"/>
      <c r="P15" s="66"/>
      <c r="Q15" s="64">
        <f t="shared" si="4"/>
        <v>0</v>
      </c>
      <c r="R15" s="64"/>
      <c r="S15" s="19">
        <v>0</v>
      </c>
      <c r="T15" s="19">
        <v>0</v>
      </c>
      <c r="U15" s="56">
        <f t="shared" si="5"/>
        <v>0</v>
      </c>
      <c r="V15" s="57">
        <f t="shared" si="6"/>
        <v>0</v>
      </c>
      <c r="W15" s="60">
        <f t="shared" si="7"/>
        <v>346</v>
      </c>
      <c r="X15" s="61" t="s">
        <v>4</v>
      </c>
      <c r="Y15" s="62">
        <v>0</v>
      </c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</row>
    <row r="16" spans="1:16384" s="7" customFormat="1" ht="20.100000000000001" customHeight="1">
      <c r="A16" s="16" t="s">
        <v>27</v>
      </c>
      <c r="B16" s="17" t="s">
        <v>28</v>
      </c>
      <c r="C16" s="17" t="s">
        <v>33</v>
      </c>
      <c r="D16" s="18" t="s">
        <v>34</v>
      </c>
      <c r="E16" s="64">
        <v>0</v>
      </c>
      <c r="F16" s="65">
        <f t="shared" si="0"/>
        <v>0</v>
      </c>
      <c r="G16" s="64">
        <v>0</v>
      </c>
      <c r="H16" s="19">
        <f t="shared" si="1"/>
        <v>0</v>
      </c>
      <c r="I16" s="64">
        <v>0</v>
      </c>
      <c r="J16" s="64">
        <f t="shared" si="2"/>
        <v>0</v>
      </c>
      <c r="K16" s="65">
        <v>0</v>
      </c>
      <c r="L16" s="55">
        <f t="shared" si="3"/>
        <v>0</v>
      </c>
      <c r="M16" s="19">
        <v>0</v>
      </c>
      <c r="N16" s="64">
        <v>0</v>
      </c>
      <c r="O16" s="66"/>
      <c r="P16" s="66"/>
      <c r="Q16" s="64">
        <f t="shared" si="4"/>
        <v>0</v>
      </c>
      <c r="R16" s="64"/>
      <c r="S16" s="19">
        <v>0</v>
      </c>
      <c r="T16" s="19">
        <v>0</v>
      </c>
      <c r="U16" s="56">
        <f t="shared" si="5"/>
        <v>0</v>
      </c>
      <c r="V16" s="57">
        <f t="shared" si="6"/>
        <v>0</v>
      </c>
      <c r="W16" s="60">
        <f t="shared" si="7"/>
        <v>346</v>
      </c>
      <c r="X16" s="61" t="s">
        <v>4</v>
      </c>
      <c r="Y16" s="62">
        <v>0</v>
      </c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</row>
    <row r="17" spans="1:25 16342:16351" s="7" customFormat="1" ht="20.100000000000001" customHeight="1">
      <c r="A17" s="16" t="s">
        <v>27</v>
      </c>
      <c r="B17" s="17" t="s">
        <v>28</v>
      </c>
      <c r="C17" s="17" t="s">
        <v>35</v>
      </c>
      <c r="D17" s="18" t="s">
        <v>36</v>
      </c>
      <c r="E17" s="64">
        <v>0</v>
      </c>
      <c r="F17" s="65">
        <f t="shared" si="0"/>
        <v>0</v>
      </c>
      <c r="G17" s="64">
        <v>0</v>
      </c>
      <c r="H17" s="19">
        <f t="shared" si="1"/>
        <v>0</v>
      </c>
      <c r="I17" s="64">
        <v>0</v>
      </c>
      <c r="J17" s="64">
        <f t="shared" si="2"/>
        <v>0</v>
      </c>
      <c r="K17" s="65">
        <v>0</v>
      </c>
      <c r="L17" s="55">
        <f t="shared" si="3"/>
        <v>0</v>
      </c>
      <c r="M17" s="19">
        <v>0</v>
      </c>
      <c r="N17" s="64">
        <v>0</v>
      </c>
      <c r="O17" s="66"/>
      <c r="P17" s="66"/>
      <c r="Q17" s="64">
        <f t="shared" si="4"/>
        <v>0</v>
      </c>
      <c r="R17" s="64"/>
      <c r="S17" s="19">
        <v>0</v>
      </c>
      <c r="T17" s="19">
        <v>0</v>
      </c>
      <c r="U17" s="56">
        <f t="shared" si="5"/>
        <v>0</v>
      </c>
      <c r="V17" s="57">
        <f t="shared" si="6"/>
        <v>0</v>
      </c>
      <c r="W17" s="60">
        <f t="shared" si="7"/>
        <v>346</v>
      </c>
      <c r="X17" s="61" t="s">
        <v>4</v>
      </c>
      <c r="Y17" s="62">
        <v>0</v>
      </c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</row>
    <row r="18" spans="1:25 16342:16351" s="7" customFormat="1" ht="20.100000000000001" customHeight="1">
      <c r="A18" s="16" t="s">
        <v>27</v>
      </c>
      <c r="B18" s="17" t="s">
        <v>28</v>
      </c>
      <c r="C18" s="17" t="s">
        <v>37</v>
      </c>
      <c r="D18" s="18" t="s">
        <v>38</v>
      </c>
      <c r="E18" s="64">
        <v>0</v>
      </c>
      <c r="F18" s="65">
        <f t="shared" si="0"/>
        <v>0</v>
      </c>
      <c r="G18" s="64">
        <v>0</v>
      </c>
      <c r="H18" s="19">
        <f t="shared" si="1"/>
        <v>0</v>
      </c>
      <c r="I18" s="64">
        <v>0</v>
      </c>
      <c r="J18" s="64">
        <f t="shared" si="2"/>
        <v>0</v>
      </c>
      <c r="K18" s="65">
        <v>0</v>
      </c>
      <c r="L18" s="55">
        <f t="shared" si="3"/>
        <v>0</v>
      </c>
      <c r="M18" s="19">
        <v>0</v>
      </c>
      <c r="N18" s="64">
        <v>0</v>
      </c>
      <c r="O18" s="66"/>
      <c r="P18" s="66"/>
      <c r="Q18" s="64">
        <f t="shared" si="4"/>
        <v>0</v>
      </c>
      <c r="R18" s="64"/>
      <c r="S18" s="19">
        <v>0</v>
      </c>
      <c r="T18" s="19">
        <v>0</v>
      </c>
      <c r="U18" s="56">
        <f t="shared" si="5"/>
        <v>0</v>
      </c>
      <c r="V18" s="57">
        <f t="shared" si="6"/>
        <v>0</v>
      </c>
      <c r="W18" s="60">
        <f t="shared" si="7"/>
        <v>346</v>
      </c>
      <c r="X18" s="61" t="s">
        <v>4</v>
      </c>
      <c r="Y18" s="62">
        <v>0</v>
      </c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</row>
    <row r="19" spans="1:25 16342:16351" s="7" customFormat="1" ht="20.100000000000001" customHeight="1">
      <c r="A19" s="16" t="s">
        <v>27</v>
      </c>
      <c r="B19" s="17" t="s">
        <v>28</v>
      </c>
      <c r="C19" s="17" t="s">
        <v>39</v>
      </c>
      <c r="D19" s="44" t="s">
        <v>40</v>
      </c>
      <c r="E19" s="64">
        <v>0</v>
      </c>
      <c r="F19" s="65">
        <f t="shared" si="0"/>
        <v>0</v>
      </c>
      <c r="G19" s="64">
        <v>0</v>
      </c>
      <c r="H19" s="19">
        <f t="shared" si="1"/>
        <v>0</v>
      </c>
      <c r="I19" s="64">
        <v>0</v>
      </c>
      <c r="J19" s="64">
        <f t="shared" si="2"/>
        <v>0</v>
      </c>
      <c r="K19" s="65">
        <v>0</v>
      </c>
      <c r="L19" s="55">
        <f t="shared" si="3"/>
        <v>0</v>
      </c>
      <c r="M19" s="19">
        <v>0</v>
      </c>
      <c r="N19" s="64">
        <v>0</v>
      </c>
      <c r="O19" s="66"/>
      <c r="P19" s="66"/>
      <c r="Q19" s="64">
        <f t="shared" si="4"/>
        <v>0</v>
      </c>
      <c r="R19" s="64"/>
      <c r="S19" s="19">
        <v>104.7</v>
      </c>
      <c r="T19" s="19">
        <v>0</v>
      </c>
      <c r="U19" s="56">
        <f t="shared" si="5"/>
        <v>0</v>
      </c>
      <c r="V19" s="57">
        <f t="shared" si="6"/>
        <v>0</v>
      </c>
      <c r="W19" s="60">
        <f t="shared" si="7"/>
        <v>346</v>
      </c>
      <c r="X19" s="5" t="s">
        <v>1018</v>
      </c>
      <c r="Y19" s="62">
        <v>0</v>
      </c>
      <c r="XDN19" s="11"/>
      <c r="XDO19" s="11"/>
      <c r="XDP19" s="11"/>
      <c r="XDQ19" s="11"/>
      <c r="XDR19" s="11"/>
      <c r="XDS19" s="11"/>
      <c r="XDT19" s="11"/>
      <c r="XDU19" s="11"/>
      <c r="XDV19" s="11"/>
      <c r="XDW19" s="11"/>
    </row>
    <row r="20" spans="1:25 16342:16351" s="7" customFormat="1" ht="20.100000000000001" customHeight="1">
      <c r="A20" s="16" t="s">
        <v>27</v>
      </c>
      <c r="B20" s="17" t="s">
        <v>28</v>
      </c>
      <c r="C20" s="17" t="s">
        <v>41</v>
      </c>
      <c r="D20" s="18" t="s">
        <v>42</v>
      </c>
      <c r="E20" s="64">
        <v>0</v>
      </c>
      <c r="F20" s="65">
        <f t="shared" si="0"/>
        <v>0</v>
      </c>
      <c r="G20" s="64">
        <v>0</v>
      </c>
      <c r="H20" s="19">
        <f t="shared" si="1"/>
        <v>0</v>
      </c>
      <c r="I20" s="64">
        <v>0</v>
      </c>
      <c r="J20" s="64">
        <f t="shared" si="2"/>
        <v>0</v>
      </c>
      <c r="K20" s="65">
        <v>0</v>
      </c>
      <c r="L20" s="55">
        <f t="shared" si="3"/>
        <v>0</v>
      </c>
      <c r="M20" s="19">
        <v>0</v>
      </c>
      <c r="N20" s="64">
        <v>0</v>
      </c>
      <c r="O20" s="66"/>
      <c r="P20" s="66"/>
      <c r="Q20" s="64">
        <f t="shared" si="4"/>
        <v>0</v>
      </c>
      <c r="R20" s="64"/>
      <c r="S20" s="19">
        <v>0</v>
      </c>
      <c r="T20" s="19">
        <v>0</v>
      </c>
      <c r="U20" s="56">
        <f t="shared" si="5"/>
        <v>0</v>
      </c>
      <c r="V20" s="57">
        <f t="shared" si="6"/>
        <v>0</v>
      </c>
      <c r="W20" s="60">
        <f t="shared" si="7"/>
        <v>346</v>
      </c>
      <c r="X20" s="61" t="s">
        <v>4</v>
      </c>
      <c r="Y20" s="62">
        <v>0</v>
      </c>
      <c r="XDN20" s="11"/>
      <c r="XDO20" s="11"/>
      <c r="XDP20" s="11"/>
      <c r="XDQ20" s="11"/>
      <c r="XDR20" s="11"/>
      <c r="XDS20" s="11"/>
      <c r="XDT20" s="11"/>
      <c r="XDU20" s="11"/>
      <c r="XDV20" s="11"/>
      <c r="XDW20" s="11"/>
    </row>
    <row r="21" spans="1:25 16342:16351" s="7" customFormat="1" ht="20.100000000000001" customHeight="1">
      <c r="A21" s="16" t="s">
        <v>27</v>
      </c>
      <c r="B21" s="17" t="s">
        <v>28</v>
      </c>
      <c r="C21" s="28" t="s">
        <v>43</v>
      </c>
      <c r="D21" s="18" t="s">
        <v>44</v>
      </c>
      <c r="E21" s="64">
        <v>0</v>
      </c>
      <c r="F21" s="65">
        <f t="shared" si="0"/>
        <v>0</v>
      </c>
      <c r="G21" s="64">
        <v>0</v>
      </c>
      <c r="H21" s="19">
        <f t="shared" si="1"/>
        <v>0</v>
      </c>
      <c r="I21" s="64">
        <v>0</v>
      </c>
      <c r="J21" s="64">
        <f t="shared" si="2"/>
        <v>0</v>
      </c>
      <c r="K21" s="65">
        <v>0</v>
      </c>
      <c r="L21" s="55">
        <f t="shared" si="3"/>
        <v>0</v>
      </c>
      <c r="M21" s="19">
        <v>0</v>
      </c>
      <c r="N21" s="64">
        <v>0</v>
      </c>
      <c r="O21" s="66"/>
      <c r="P21" s="66"/>
      <c r="Q21" s="64">
        <f t="shared" si="4"/>
        <v>0</v>
      </c>
      <c r="R21" s="64"/>
      <c r="S21" s="19">
        <v>0</v>
      </c>
      <c r="T21" s="19">
        <v>0</v>
      </c>
      <c r="U21" s="56">
        <f t="shared" si="5"/>
        <v>0</v>
      </c>
      <c r="V21" s="57">
        <f t="shared" si="6"/>
        <v>0</v>
      </c>
      <c r="W21" s="60">
        <f t="shared" si="7"/>
        <v>346</v>
      </c>
      <c r="X21" s="5" t="s">
        <v>15</v>
      </c>
      <c r="Y21" s="62">
        <v>0</v>
      </c>
      <c r="XDN21" s="11"/>
      <c r="XDO21" s="11"/>
      <c r="XDP21" s="11"/>
      <c r="XDQ21" s="11"/>
      <c r="XDR21" s="11"/>
      <c r="XDS21" s="11"/>
      <c r="XDT21" s="11"/>
      <c r="XDU21" s="11"/>
      <c r="XDV21" s="11"/>
      <c r="XDW21" s="11"/>
    </row>
    <row r="22" spans="1:25 16342:16351" s="7" customFormat="1" ht="20.100000000000001" customHeight="1">
      <c r="A22" s="16" t="s">
        <v>27</v>
      </c>
      <c r="B22" s="17" t="s">
        <v>45</v>
      </c>
      <c r="C22" s="17" t="s">
        <v>46</v>
      </c>
      <c r="D22" s="18" t="s">
        <v>47</v>
      </c>
      <c r="E22" s="64">
        <v>1</v>
      </c>
      <c r="F22" s="65">
        <f t="shared" si="0"/>
        <v>0.5</v>
      </c>
      <c r="G22" s="64">
        <v>0</v>
      </c>
      <c r="H22" s="19">
        <f t="shared" si="1"/>
        <v>0</v>
      </c>
      <c r="I22" s="64">
        <v>0</v>
      </c>
      <c r="J22" s="64">
        <f t="shared" si="2"/>
        <v>0</v>
      </c>
      <c r="K22" s="65">
        <v>0</v>
      </c>
      <c r="L22" s="55">
        <f t="shared" si="3"/>
        <v>0.5</v>
      </c>
      <c r="M22" s="19">
        <v>0</v>
      </c>
      <c r="N22" s="64">
        <v>0</v>
      </c>
      <c r="O22" s="66"/>
      <c r="P22" s="66"/>
      <c r="Q22" s="64">
        <f t="shared" si="4"/>
        <v>1</v>
      </c>
      <c r="R22" s="64"/>
      <c r="S22" s="19">
        <v>0</v>
      </c>
      <c r="T22" s="19">
        <v>0</v>
      </c>
      <c r="U22" s="56">
        <f t="shared" si="5"/>
        <v>0</v>
      </c>
      <c r="V22" s="57">
        <f t="shared" si="6"/>
        <v>0.5</v>
      </c>
      <c r="W22" s="60">
        <f t="shared" si="7"/>
        <v>308</v>
      </c>
      <c r="X22" s="61" t="s">
        <v>4</v>
      </c>
      <c r="Y22" s="62">
        <v>0</v>
      </c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</row>
    <row r="23" spans="1:25 16342:16351" s="7" customFormat="1" ht="20.100000000000001" customHeight="1">
      <c r="A23" s="16" t="s">
        <v>27</v>
      </c>
      <c r="B23" s="17" t="s">
        <v>28</v>
      </c>
      <c r="C23" s="17" t="s">
        <v>48</v>
      </c>
      <c r="D23" s="18" t="s">
        <v>49</v>
      </c>
      <c r="E23" s="64">
        <v>0</v>
      </c>
      <c r="F23" s="65">
        <f t="shared" si="0"/>
        <v>0</v>
      </c>
      <c r="G23" s="64">
        <v>0</v>
      </c>
      <c r="H23" s="19">
        <f t="shared" si="1"/>
        <v>0</v>
      </c>
      <c r="I23" s="64">
        <v>0</v>
      </c>
      <c r="J23" s="64">
        <f t="shared" si="2"/>
        <v>0</v>
      </c>
      <c r="K23" s="65">
        <v>0</v>
      </c>
      <c r="L23" s="55">
        <f t="shared" si="3"/>
        <v>0</v>
      </c>
      <c r="M23" s="19">
        <v>0</v>
      </c>
      <c r="N23" s="64">
        <v>0</v>
      </c>
      <c r="O23" s="66"/>
      <c r="P23" s="66"/>
      <c r="Q23" s="64">
        <f t="shared" si="4"/>
        <v>0</v>
      </c>
      <c r="R23" s="64"/>
      <c r="S23" s="19">
        <v>0</v>
      </c>
      <c r="T23" s="19">
        <v>0</v>
      </c>
      <c r="U23" s="56">
        <f t="shared" si="5"/>
        <v>0</v>
      </c>
      <c r="V23" s="57">
        <f t="shared" si="6"/>
        <v>0</v>
      </c>
      <c r="W23" s="60">
        <f t="shared" si="7"/>
        <v>346</v>
      </c>
      <c r="X23" s="61" t="s">
        <v>4</v>
      </c>
      <c r="Y23" s="62">
        <v>0</v>
      </c>
      <c r="XDN23" s="11"/>
      <c r="XDO23" s="11"/>
      <c r="XDP23" s="11"/>
      <c r="XDQ23" s="11"/>
      <c r="XDR23" s="11"/>
      <c r="XDS23" s="11"/>
      <c r="XDT23" s="11"/>
      <c r="XDU23" s="11"/>
      <c r="XDV23" s="11"/>
      <c r="XDW23" s="11"/>
    </row>
    <row r="24" spans="1:25 16342:16351" s="7" customFormat="1" ht="20.100000000000001" customHeight="1">
      <c r="A24" s="16" t="s">
        <v>27</v>
      </c>
      <c r="B24" s="17" t="s">
        <v>28</v>
      </c>
      <c r="C24" s="17" t="s">
        <v>50</v>
      </c>
      <c r="D24" s="18" t="s">
        <v>51</v>
      </c>
      <c r="E24" s="64">
        <v>0</v>
      </c>
      <c r="F24" s="65">
        <f t="shared" si="0"/>
        <v>0</v>
      </c>
      <c r="G24" s="64">
        <v>0</v>
      </c>
      <c r="H24" s="19">
        <f t="shared" si="1"/>
        <v>0</v>
      </c>
      <c r="I24" s="64">
        <v>0</v>
      </c>
      <c r="J24" s="64">
        <f t="shared" si="2"/>
        <v>0</v>
      </c>
      <c r="K24" s="65">
        <v>0</v>
      </c>
      <c r="L24" s="55">
        <f t="shared" si="3"/>
        <v>0</v>
      </c>
      <c r="M24" s="19">
        <v>0</v>
      </c>
      <c r="N24" s="64">
        <v>0</v>
      </c>
      <c r="O24" s="66"/>
      <c r="P24" s="66"/>
      <c r="Q24" s="64">
        <f t="shared" si="4"/>
        <v>0</v>
      </c>
      <c r="R24" s="64"/>
      <c r="S24" s="19">
        <v>0</v>
      </c>
      <c r="T24" s="19">
        <v>0</v>
      </c>
      <c r="U24" s="56">
        <f t="shared" si="5"/>
        <v>0</v>
      </c>
      <c r="V24" s="57">
        <f t="shared" si="6"/>
        <v>0</v>
      </c>
      <c r="W24" s="60">
        <f t="shared" si="7"/>
        <v>346</v>
      </c>
      <c r="X24" s="5" t="s">
        <v>1018</v>
      </c>
      <c r="Y24" s="62">
        <v>0</v>
      </c>
      <c r="XDN24" s="11"/>
      <c r="XDO24" s="11"/>
      <c r="XDP24" s="11"/>
      <c r="XDQ24" s="11"/>
      <c r="XDR24" s="11"/>
      <c r="XDS24" s="11"/>
      <c r="XDT24" s="11"/>
      <c r="XDU24" s="11"/>
      <c r="XDV24" s="11"/>
      <c r="XDW24" s="11"/>
    </row>
    <row r="25" spans="1:25 16342:16351" s="7" customFormat="1" ht="20.100000000000001" customHeight="1">
      <c r="A25" s="25" t="s">
        <v>52</v>
      </c>
      <c r="B25" s="26" t="s">
        <v>28</v>
      </c>
      <c r="C25" s="26" t="s">
        <v>53</v>
      </c>
      <c r="D25" s="27" t="s">
        <v>54</v>
      </c>
      <c r="E25" s="64">
        <v>0</v>
      </c>
      <c r="F25" s="65">
        <f t="shared" si="0"/>
        <v>0</v>
      </c>
      <c r="G25" s="64">
        <v>0</v>
      </c>
      <c r="H25" s="19">
        <f t="shared" si="1"/>
        <v>0</v>
      </c>
      <c r="I25" s="64">
        <v>0</v>
      </c>
      <c r="J25" s="64">
        <f t="shared" si="2"/>
        <v>0</v>
      </c>
      <c r="K25" s="65">
        <v>0</v>
      </c>
      <c r="L25" s="55">
        <f t="shared" si="3"/>
        <v>0</v>
      </c>
      <c r="M25" s="19">
        <v>0</v>
      </c>
      <c r="N25" s="66">
        <v>0.5</v>
      </c>
      <c r="O25" s="66">
        <v>0.5</v>
      </c>
      <c r="P25" s="66">
        <v>1</v>
      </c>
      <c r="Q25" s="64">
        <f t="shared" si="4"/>
        <v>0</v>
      </c>
      <c r="R25" s="64">
        <v>1</v>
      </c>
      <c r="S25" s="19">
        <v>265</v>
      </c>
      <c r="T25" s="19">
        <v>1</v>
      </c>
      <c r="U25" s="56">
        <f t="shared" si="5"/>
        <v>4</v>
      </c>
      <c r="V25" s="57">
        <f t="shared" si="6"/>
        <v>4</v>
      </c>
      <c r="W25" s="60">
        <f t="shared" si="7"/>
        <v>114</v>
      </c>
      <c r="X25" s="61" t="s">
        <v>4</v>
      </c>
      <c r="Y25" s="62">
        <v>0</v>
      </c>
      <c r="XDN25" s="11"/>
      <c r="XDO25" s="11"/>
      <c r="XDP25" s="11"/>
      <c r="XDQ25" s="11"/>
      <c r="XDR25" s="11"/>
      <c r="XDS25" s="11"/>
      <c r="XDT25" s="11"/>
      <c r="XDU25" s="11"/>
      <c r="XDV25" s="11"/>
      <c r="XDW25" s="11"/>
    </row>
    <row r="26" spans="1:25 16342:16351" s="7" customFormat="1" ht="20.100000000000001" customHeight="1">
      <c r="A26" s="16" t="s">
        <v>52</v>
      </c>
      <c r="B26" s="17" t="s">
        <v>28</v>
      </c>
      <c r="C26" s="17" t="s">
        <v>55</v>
      </c>
      <c r="D26" s="18" t="s">
        <v>56</v>
      </c>
      <c r="E26" s="64">
        <v>4</v>
      </c>
      <c r="F26" s="65">
        <f t="shared" si="0"/>
        <v>2</v>
      </c>
      <c r="G26" s="64">
        <v>0</v>
      </c>
      <c r="H26" s="19">
        <f t="shared" si="1"/>
        <v>0</v>
      </c>
      <c r="I26" s="64">
        <v>0</v>
      </c>
      <c r="J26" s="64">
        <f t="shared" si="2"/>
        <v>0</v>
      </c>
      <c r="K26" s="65">
        <v>0</v>
      </c>
      <c r="L26" s="55">
        <f t="shared" si="3"/>
        <v>2</v>
      </c>
      <c r="M26" s="19">
        <v>0</v>
      </c>
      <c r="N26" s="66">
        <v>0.5</v>
      </c>
      <c r="O26" s="66">
        <v>0.5</v>
      </c>
      <c r="P26" s="66">
        <v>1</v>
      </c>
      <c r="Q26" s="64">
        <f t="shared" si="4"/>
        <v>4</v>
      </c>
      <c r="R26" s="64">
        <v>1</v>
      </c>
      <c r="S26" s="19">
        <v>414.3</v>
      </c>
      <c r="T26" s="19">
        <v>1</v>
      </c>
      <c r="U26" s="56">
        <f t="shared" si="5"/>
        <v>4</v>
      </c>
      <c r="V26" s="57">
        <f t="shared" si="6"/>
        <v>6</v>
      </c>
      <c r="W26" s="60">
        <f t="shared" si="7"/>
        <v>58</v>
      </c>
      <c r="X26" s="61" t="s">
        <v>4</v>
      </c>
      <c r="Y26" s="62">
        <v>200</v>
      </c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</row>
    <row r="27" spans="1:25 16342:16351" s="7" customFormat="1" ht="20.100000000000001" customHeight="1">
      <c r="A27" s="16" t="s">
        <v>52</v>
      </c>
      <c r="B27" s="17" t="s">
        <v>28</v>
      </c>
      <c r="C27" s="17" t="s">
        <v>57</v>
      </c>
      <c r="D27" s="18" t="s">
        <v>58</v>
      </c>
      <c r="E27" s="64">
        <v>0</v>
      </c>
      <c r="F27" s="65">
        <f t="shared" si="0"/>
        <v>0</v>
      </c>
      <c r="G27" s="64">
        <v>0</v>
      </c>
      <c r="H27" s="19">
        <f t="shared" si="1"/>
        <v>0</v>
      </c>
      <c r="I27" s="64">
        <v>0</v>
      </c>
      <c r="J27" s="64">
        <f t="shared" si="2"/>
        <v>0</v>
      </c>
      <c r="K27" s="65">
        <v>0</v>
      </c>
      <c r="L27" s="55">
        <f t="shared" si="3"/>
        <v>0</v>
      </c>
      <c r="M27" s="19">
        <v>0</v>
      </c>
      <c r="N27" s="66">
        <v>0.5</v>
      </c>
      <c r="O27" s="66">
        <v>0.5</v>
      </c>
      <c r="P27" s="66">
        <v>1</v>
      </c>
      <c r="Q27" s="64">
        <f t="shared" si="4"/>
        <v>0</v>
      </c>
      <c r="R27" s="64">
        <v>1</v>
      </c>
      <c r="S27" s="19">
        <v>25.8</v>
      </c>
      <c r="T27" s="19">
        <v>1</v>
      </c>
      <c r="U27" s="56">
        <f t="shared" si="5"/>
        <v>4</v>
      </c>
      <c r="V27" s="57">
        <f t="shared" si="6"/>
        <v>4</v>
      </c>
      <c r="W27" s="60">
        <f t="shared" si="7"/>
        <v>114</v>
      </c>
      <c r="X27" s="61" t="s">
        <v>4</v>
      </c>
      <c r="Y27" s="62">
        <v>0</v>
      </c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</row>
    <row r="28" spans="1:25 16342:16351" s="7" customFormat="1" ht="20.100000000000001" customHeight="1">
      <c r="A28" s="16" t="s">
        <v>52</v>
      </c>
      <c r="B28" s="17" t="s">
        <v>28</v>
      </c>
      <c r="C28" s="17" t="s">
        <v>59</v>
      </c>
      <c r="D28" s="18" t="s">
        <v>60</v>
      </c>
      <c r="E28" s="64">
        <v>4</v>
      </c>
      <c r="F28" s="65">
        <f t="shared" si="0"/>
        <v>2</v>
      </c>
      <c r="G28" s="64">
        <v>0</v>
      </c>
      <c r="H28" s="19">
        <f t="shared" si="1"/>
        <v>0</v>
      </c>
      <c r="I28" s="64">
        <v>0</v>
      </c>
      <c r="J28" s="64">
        <f t="shared" si="2"/>
        <v>0</v>
      </c>
      <c r="K28" s="65">
        <v>0</v>
      </c>
      <c r="L28" s="55">
        <f t="shared" si="3"/>
        <v>2</v>
      </c>
      <c r="M28" s="19">
        <v>0</v>
      </c>
      <c r="N28" s="66">
        <v>0.5</v>
      </c>
      <c r="O28" s="66">
        <v>0.5</v>
      </c>
      <c r="P28" s="66">
        <v>1</v>
      </c>
      <c r="Q28" s="64">
        <f t="shared" si="4"/>
        <v>4</v>
      </c>
      <c r="R28" s="64">
        <v>1</v>
      </c>
      <c r="S28" s="19">
        <v>138.30000000000001</v>
      </c>
      <c r="T28" s="19">
        <v>1</v>
      </c>
      <c r="U28" s="56">
        <f t="shared" si="5"/>
        <v>4</v>
      </c>
      <c r="V28" s="57">
        <f t="shared" si="6"/>
        <v>6</v>
      </c>
      <c r="W28" s="60">
        <f t="shared" si="7"/>
        <v>58</v>
      </c>
      <c r="X28" s="61" t="s">
        <v>4</v>
      </c>
      <c r="Y28" s="62">
        <v>200</v>
      </c>
      <c r="XDN28" s="11"/>
      <c r="XDO28" s="11"/>
      <c r="XDP28" s="11"/>
      <c r="XDQ28" s="11"/>
      <c r="XDR28" s="11"/>
      <c r="XDS28" s="11"/>
      <c r="XDT28" s="11"/>
      <c r="XDU28" s="11"/>
      <c r="XDV28" s="11"/>
      <c r="XDW28" s="11"/>
    </row>
    <row r="29" spans="1:25 16342:16351" s="7" customFormat="1" ht="20.100000000000001" customHeight="1">
      <c r="A29" s="16" t="s">
        <v>52</v>
      </c>
      <c r="B29" s="17" t="s">
        <v>28</v>
      </c>
      <c r="C29" s="17" t="s">
        <v>61</v>
      </c>
      <c r="D29" s="18" t="s">
        <v>62</v>
      </c>
      <c r="E29" s="64">
        <v>4</v>
      </c>
      <c r="F29" s="65">
        <f t="shared" si="0"/>
        <v>2</v>
      </c>
      <c r="G29" s="64">
        <v>0</v>
      </c>
      <c r="H29" s="19">
        <f t="shared" si="1"/>
        <v>0</v>
      </c>
      <c r="I29" s="64">
        <v>0</v>
      </c>
      <c r="J29" s="64">
        <f t="shared" si="2"/>
        <v>0</v>
      </c>
      <c r="K29" s="65">
        <v>0</v>
      </c>
      <c r="L29" s="55">
        <f t="shared" si="3"/>
        <v>2</v>
      </c>
      <c r="M29" s="19">
        <v>0</v>
      </c>
      <c r="N29" s="66">
        <v>0.5</v>
      </c>
      <c r="O29" s="66">
        <v>0.5</v>
      </c>
      <c r="P29" s="66">
        <v>1</v>
      </c>
      <c r="Q29" s="64">
        <f t="shared" si="4"/>
        <v>4</v>
      </c>
      <c r="R29" s="64">
        <v>1</v>
      </c>
      <c r="S29" s="19">
        <v>107.3</v>
      </c>
      <c r="T29" s="19">
        <v>1</v>
      </c>
      <c r="U29" s="56">
        <f t="shared" si="5"/>
        <v>4</v>
      </c>
      <c r="V29" s="57">
        <f t="shared" si="6"/>
        <v>6</v>
      </c>
      <c r="W29" s="60">
        <f t="shared" si="7"/>
        <v>58</v>
      </c>
      <c r="X29" s="61" t="s">
        <v>4</v>
      </c>
      <c r="Y29" s="62">
        <v>200</v>
      </c>
      <c r="XDN29" s="11"/>
      <c r="XDO29" s="11"/>
      <c r="XDP29" s="11"/>
      <c r="XDQ29" s="11"/>
      <c r="XDR29" s="11"/>
      <c r="XDS29" s="11"/>
      <c r="XDT29" s="11"/>
      <c r="XDU29" s="11"/>
      <c r="XDV29" s="11"/>
      <c r="XDW29" s="11"/>
    </row>
    <row r="30" spans="1:25 16342:16351" s="7" customFormat="1" ht="20.100000000000001" customHeight="1">
      <c r="A30" s="16" t="s">
        <v>52</v>
      </c>
      <c r="B30" s="17" t="s">
        <v>63</v>
      </c>
      <c r="C30" s="17" t="s">
        <v>64</v>
      </c>
      <c r="D30" s="18" t="s">
        <v>65</v>
      </c>
      <c r="E30" s="64">
        <v>8</v>
      </c>
      <c r="F30" s="65">
        <f t="shared" si="0"/>
        <v>4</v>
      </c>
      <c r="G30" s="64">
        <v>0</v>
      </c>
      <c r="H30" s="19">
        <f t="shared" si="1"/>
        <v>0</v>
      </c>
      <c r="I30" s="64">
        <v>0</v>
      </c>
      <c r="J30" s="64">
        <f t="shared" si="2"/>
        <v>0</v>
      </c>
      <c r="K30" s="65">
        <v>0</v>
      </c>
      <c r="L30" s="55">
        <f t="shared" si="3"/>
        <v>4</v>
      </c>
      <c r="M30" s="19">
        <v>0</v>
      </c>
      <c r="N30" s="66">
        <v>0.5</v>
      </c>
      <c r="O30" s="66">
        <v>0.5</v>
      </c>
      <c r="P30" s="66">
        <v>1</v>
      </c>
      <c r="Q30" s="64">
        <f t="shared" si="4"/>
        <v>8</v>
      </c>
      <c r="R30" s="64">
        <v>1</v>
      </c>
      <c r="S30" s="19">
        <v>218</v>
      </c>
      <c r="T30" s="19">
        <v>1</v>
      </c>
      <c r="U30" s="56">
        <f t="shared" si="5"/>
        <v>4</v>
      </c>
      <c r="V30" s="57">
        <f t="shared" si="6"/>
        <v>8</v>
      </c>
      <c r="W30" s="60">
        <f t="shared" si="7"/>
        <v>20</v>
      </c>
      <c r="X30" s="61" t="s">
        <v>4</v>
      </c>
      <c r="Y30" s="62">
        <v>400</v>
      </c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</row>
    <row r="31" spans="1:25 16342:16351" s="7" customFormat="1" ht="20.100000000000001" customHeight="1">
      <c r="A31" s="16" t="s">
        <v>52</v>
      </c>
      <c r="B31" s="17" t="s">
        <v>28</v>
      </c>
      <c r="C31" s="17" t="s">
        <v>66</v>
      </c>
      <c r="D31" s="18" t="s">
        <v>67</v>
      </c>
      <c r="E31" s="64">
        <v>4</v>
      </c>
      <c r="F31" s="65">
        <f t="shared" si="0"/>
        <v>2</v>
      </c>
      <c r="G31" s="64">
        <v>0</v>
      </c>
      <c r="H31" s="19">
        <f t="shared" si="1"/>
        <v>0</v>
      </c>
      <c r="I31" s="64">
        <v>0</v>
      </c>
      <c r="J31" s="64">
        <f t="shared" si="2"/>
        <v>0</v>
      </c>
      <c r="K31" s="65">
        <v>0</v>
      </c>
      <c r="L31" s="55">
        <f t="shared" si="3"/>
        <v>2</v>
      </c>
      <c r="M31" s="19">
        <v>0</v>
      </c>
      <c r="N31" s="66">
        <v>0.5</v>
      </c>
      <c r="O31" s="66">
        <v>0.5</v>
      </c>
      <c r="P31" s="66">
        <v>1</v>
      </c>
      <c r="Q31" s="64">
        <f t="shared" si="4"/>
        <v>4</v>
      </c>
      <c r="R31" s="64">
        <v>1</v>
      </c>
      <c r="S31" s="19">
        <v>105.3</v>
      </c>
      <c r="T31" s="19">
        <v>1</v>
      </c>
      <c r="U31" s="56">
        <f t="shared" si="5"/>
        <v>4</v>
      </c>
      <c r="V31" s="57">
        <f t="shared" si="6"/>
        <v>6</v>
      </c>
      <c r="W31" s="60">
        <f t="shared" si="7"/>
        <v>58</v>
      </c>
      <c r="X31" s="61" t="s">
        <v>4</v>
      </c>
      <c r="Y31" s="62">
        <v>200</v>
      </c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</row>
    <row r="32" spans="1:25 16342:16351" s="7" customFormat="1" ht="20.100000000000001" customHeight="1">
      <c r="A32" s="16" t="s">
        <v>52</v>
      </c>
      <c r="B32" s="17" t="s">
        <v>28</v>
      </c>
      <c r="C32" s="28" t="s">
        <v>68</v>
      </c>
      <c r="D32" s="18" t="s">
        <v>69</v>
      </c>
      <c r="E32" s="64">
        <v>0</v>
      </c>
      <c r="F32" s="65">
        <f t="shared" si="0"/>
        <v>0</v>
      </c>
      <c r="G32" s="64">
        <v>0</v>
      </c>
      <c r="H32" s="19">
        <f t="shared" si="1"/>
        <v>0</v>
      </c>
      <c r="I32" s="64">
        <v>0</v>
      </c>
      <c r="J32" s="64">
        <f t="shared" si="2"/>
        <v>0</v>
      </c>
      <c r="K32" s="65">
        <v>0</v>
      </c>
      <c r="L32" s="55">
        <f t="shared" si="3"/>
        <v>0</v>
      </c>
      <c r="M32" s="19">
        <v>0</v>
      </c>
      <c r="N32" s="66">
        <v>0.5</v>
      </c>
      <c r="O32" s="66">
        <v>0.5</v>
      </c>
      <c r="P32" s="66">
        <v>1</v>
      </c>
      <c r="Q32" s="64">
        <f t="shared" si="4"/>
        <v>0</v>
      </c>
      <c r="R32" s="64">
        <v>1</v>
      </c>
      <c r="S32" s="19">
        <v>105.3</v>
      </c>
      <c r="T32" s="19">
        <v>1</v>
      </c>
      <c r="U32" s="56">
        <f t="shared" si="5"/>
        <v>4</v>
      </c>
      <c r="V32" s="57">
        <f t="shared" si="6"/>
        <v>4</v>
      </c>
      <c r="W32" s="60">
        <f t="shared" si="7"/>
        <v>114</v>
      </c>
      <c r="X32" s="61" t="s">
        <v>4</v>
      </c>
      <c r="Y32" s="62">
        <v>0</v>
      </c>
      <c r="XDN32" s="11"/>
      <c r="XDO32" s="11"/>
      <c r="XDP32" s="11"/>
      <c r="XDQ32" s="11"/>
      <c r="XDR32" s="11"/>
      <c r="XDS32" s="11"/>
      <c r="XDT32" s="11"/>
      <c r="XDU32" s="11"/>
      <c r="XDV32" s="11"/>
      <c r="XDW32" s="11"/>
    </row>
    <row r="33" spans="1:25 16342:16351" s="7" customFormat="1" ht="20.100000000000001" customHeight="1">
      <c r="A33" s="16" t="s">
        <v>52</v>
      </c>
      <c r="B33" s="17" t="s">
        <v>28</v>
      </c>
      <c r="C33" s="17" t="s">
        <v>70</v>
      </c>
      <c r="D33" s="18" t="s">
        <v>71</v>
      </c>
      <c r="E33" s="64">
        <v>0</v>
      </c>
      <c r="F33" s="65">
        <f t="shared" si="0"/>
        <v>0</v>
      </c>
      <c r="G33" s="64">
        <v>0</v>
      </c>
      <c r="H33" s="19">
        <f t="shared" si="1"/>
        <v>0</v>
      </c>
      <c r="I33" s="64">
        <v>0</v>
      </c>
      <c r="J33" s="64">
        <f t="shared" si="2"/>
        <v>0</v>
      </c>
      <c r="K33" s="65">
        <v>0</v>
      </c>
      <c r="L33" s="55">
        <f t="shared" si="3"/>
        <v>0</v>
      </c>
      <c r="M33" s="19">
        <v>0</v>
      </c>
      <c r="N33" s="66">
        <v>0.5</v>
      </c>
      <c r="O33" s="66">
        <v>0.5</v>
      </c>
      <c r="P33" s="66">
        <v>1</v>
      </c>
      <c r="Q33" s="64">
        <f t="shared" si="4"/>
        <v>0</v>
      </c>
      <c r="R33" s="64">
        <v>1</v>
      </c>
      <c r="S33" s="19">
        <v>0</v>
      </c>
      <c r="T33" s="19">
        <v>1</v>
      </c>
      <c r="U33" s="56">
        <f t="shared" si="5"/>
        <v>4</v>
      </c>
      <c r="V33" s="57">
        <f t="shared" si="6"/>
        <v>4</v>
      </c>
      <c r="W33" s="60">
        <f t="shared" si="7"/>
        <v>114</v>
      </c>
      <c r="X33" s="5" t="s">
        <v>1018</v>
      </c>
      <c r="Y33" s="62">
        <v>0</v>
      </c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</row>
    <row r="34" spans="1:25 16342:16351" s="7" customFormat="1" ht="20.100000000000001" customHeight="1">
      <c r="A34" s="16" t="s">
        <v>52</v>
      </c>
      <c r="B34" s="17" t="s">
        <v>28</v>
      </c>
      <c r="C34" s="17" t="s">
        <v>72</v>
      </c>
      <c r="D34" s="18" t="s">
        <v>73</v>
      </c>
      <c r="E34" s="64">
        <v>0</v>
      </c>
      <c r="F34" s="65">
        <f t="shared" si="0"/>
        <v>0</v>
      </c>
      <c r="G34" s="64">
        <v>0</v>
      </c>
      <c r="H34" s="19">
        <f t="shared" si="1"/>
        <v>0</v>
      </c>
      <c r="I34" s="64">
        <v>0</v>
      </c>
      <c r="J34" s="64">
        <f t="shared" si="2"/>
        <v>0</v>
      </c>
      <c r="K34" s="65">
        <v>0</v>
      </c>
      <c r="L34" s="55">
        <f t="shared" si="3"/>
        <v>0</v>
      </c>
      <c r="M34" s="19">
        <v>0</v>
      </c>
      <c r="N34" s="66">
        <v>0.5</v>
      </c>
      <c r="O34" s="66">
        <v>0.5</v>
      </c>
      <c r="P34" s="66">
        <v>1</v>
      </c>
      <c r="Q34" s="64">
        <f t="shared" si="4"/>
        <v>0</v>
      </c>
      <c r="R34" s="64">
        <v>1</v>
      </c>
      <c r="S34" s="19">
        <v>0</v>
      </c>
      <c r="T34" s="19">
        <v>1</v>
      </c>
      <c r="U34" s="56">
        <f t="shared" si="5"/>
        <v>4</v>
      </c>
      <c r="V34" s="57">
        <f t="shared" si="6"/>
        <v>4</v>
      </c>
      <c r="W34" s="60">
        <f t="shared" si="7"/>
        <v>114</v>
      </c>
      <c r="X34" s="61" t="s">
        <v>4</v>
      </c>
      <c r="Y34" s="62">
        <v>0</v>
      </c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</row>
    <row r="35" spans="1:25 16342:16351" s="7" customFormat="1" ht="20.100000000000001" customHeight="1">
      <c r="A35" s="16" t="s">
        <v>52</v>
      </c>
      <c r="B35" s="17" t="s">
        <v>45</v>
      </c>
      <c r="C35" s="17" t="s">
        <v>74</v>
      </c>
      <c r="D35" s="18" t="s">
        <v>75</v>
      </c>
      <c r="E35" s="64">
        <v>4</v>
      </c>
      <c r="F35" s="65">
        <f t="shared" si="0"/>
        <v>2</v>
      </c>
      <c r="G35" s="64">
        <v>0</v>
      </c>
      <c r="H35" s="19">
        <f t="shared" si="1"/>
        <v>0</v>
      </c>
      <c r="I35" s="64">
        <v>0</v>
      </c>
      <c r="J35" s="64">
        <f t="shared" si="2"/>
        <v>0</v>
      </c>
      <c r="K35" s="65">
        <v>0</v>
      </c>
      <c r="L35" s="55">
        <f t="shared" si="3"/>
        <v>2</v>
      </c>
      <c r="M35" s="19">
        <v>0</v>
      </c>
      <c r="N35" s="66">
        <v>0.5</v>
      </c>
      <c r="O35" s="66">
        <v>0.5</v>
      </c>
      <c r="P35" s="66">
        <v>1</v>
      </c>
      <c r="Q35" s="64">
        <f t="shared" si="4"/>
        <v>4</v>
      </c>
      <c r="R35" s="64">
        <v>1</v>
      </c>
      <c r="S35" s="19">
        <v>103.2</v>
      </c>
      <c r="T35" s="19">
        <v>1</v>
      </c>
      <c r="U35" s="56">
        <f t="shared" si="5"/>
        <v>4</v>
      </c>
      <c r="V35" s="57">
        <f t="shared" si="6"/>
        <v>6</v>
      </c>
      <c r="W35" s="60">
        <f t="shared" si="7"/>
        <v>58</v>
      </c>
      <c r="X35" s="61" t="s">
        <v>4</v>
      </c>
      <c r="Y35" s="62">
        <v>200</v>
      </c>
      <c r="XDN35" s="11"/>
      <c r="XDO35" s="11"/>
      <c r="XDP35" s="11"/>
      <c r="XDQ35" s="11"/>
      <c r="XDR35" s="11"/>
      <c r="XDS35" s="11"/>
      <c r="XDT35" s="11"/>
      <c r="XDU35" s="11"/>
      <c r="XDV35" s="11"/>
      <c r="XDW35" s="11"/>
    </row>
    <row r="36" spans="1:25 16342:16351" s="7" customFormat="1" ht="20.100000000000001" customHeight="1">
      <c r="A36" s="25" t="s">
        <v>76</v>
      </c>
      <c r="B36" s="26" t="s">
        <v>77</v>
      </c>
      <c r="C36" s="26" t="s">
        <v>78</v>
      </c>
      <c r="D36" s="27" t="s">
        <v>79</v>
      </c>
      <c r="E36" s="64">
        <v>1</v>
      </c>
      <c r="F36" s="65">
        <f t="shared" si="0"/>
        <v>0.5</v>
      </c>
      <c r="G36" s="64">
        <v>0</v>
      </c>
      <c r="H36" s="19">
        <f t="shared" si="1"/>
        <v>0</v>
      </c>
      <c r="I36" s="64">
        <v>0</v>
      </c>
      <c r="J36" s="64">
        <f t="shared" si="2"/>
        <v>0</v>
      </c>
      <c r="K36" s="65">
        <v>0</v>
      </c>
      <c r="L36" s="55">
        <f t="shared" si="3"/>
        <v>0.5</v>
      </c>
      <c r="M36" s="19">
        <v>0</v>
      </c>
      <c r="N36" s="64">
        <v>0</v>
      </c>
      <c r="O36" s="66"/>
      <c r="P36" s="66"/>
      <c r="Q36" s="64">
        <f t="shared" si="4"/>
        <v>1</v>
      </c>
      <c r="R36" s="64"/>
      <c r="S36" s="19">
        <v>55.2</v>
      </c>
      <c r="T36" s="19">
        <v>0</v>
      </c>
      <c r="U36" s="56">
        <f t="shared" si="5"/>
        <v>0</v>
      </c>
      <c r="V36" s="57">
        <f t="shared" si="6"/>
        <v>0.5</v>
      </c>
      <c r="W36" s="60">
        <f t="shared" si="7"/>
        <v>308</v>
      </c>
      <c r="X36" s="61" t="s">
        <v>4</v>
      </c>
      <c r="Y36" s="62">
        <v>0</v>
      </c>
      <c r="XDN36" s="11"/>
      <c r="XDO36" s="11"/>
      <c r="XDP36" s="11"/>
      <c r="XDQ36" s="11"/>
      <c r="XDR36" s="11"/>
      <c r="XDS36" s="11"/>
      <c r="XDT36" s="11"/>
      <c r="XDU36" s="11"/>
      <c r="XDV36" s="11"/>
      <c r="XDW36" s="11"/>
    </row>
    <row r="37" spans="1:25 16342:16351" s="7" customFormat="1" ht="20.100000000000001" customHeight="1">
      <c r="A37" s="16" t="s">
        <v>76</v>
      </c>
      <c r="B37" s="17" t="s">
        <v>77</v>
      </c>
      <c r="C37" s="45" t="s">
        <v>80</v>
      </c>
      <c r="D37" s="46" t="s">
        <v>81</v>
      </c>
      <c r="E37" s="64">
        <v>0</v>
      </c>
      <c r="F37" s="65">
        <f t="shared" si="0"/>
        <v>0</v>
      </c>
      <c r="G37" s="64">
        <v>0</v>
      </c>
      <c r="H37" s="19">
        <f t="shared" si="1"/>
        <v>0</v>
      </c>
      <c r="I37" s="64">
        <v>0</v>
      </c>
      <c r="J37" s="64">
        <f t="shared" si="2"/>
        <v>0</v>
      </c>
      <c r="K37" s="65">
        <v>0</v>
      </c>
      <c r="L37" s="55">
        <f t="shared" si="3"/>
        <v>0</v>
      </c>
      <c r="M37" s="19">
        <v>0</v>
      </c>
      <c r="N37" s="64">
        <v>0</v>
      </c>
      <c r="O37" s="66"/>
      <c r="P37" s="66"/>
      <c r="Q37" s="64">
        <f t="shared" si="4"/>
        <v>0</v>
      </c>
      <c r="R37" s="64"/>
      <c r="S37" s="19">
        <v>0</v>
      </c>
      <c r="T37" s="19">
        <v>0</v>
      </c>
      <c r="U37" s="56">
        <f t="shared" si="5"/>
        <v>0</v>
      </c>
      <c r="V37" s="57">
        <f t="shared" si="6"/>
        <v>0</v>
      </c>
      <c r="W37" s="60">
        <f t="shared" si="7"/>
        <v>346</v>
      </c>
      <c r="X37" s="5" t="s">
        <v>1018</v>
      </c>
      <c r="Y37" s="62">
        <v>0</v>
      </c>
      <c r="XDN37" s="11"/>
      <c r="XDO37" s="11"/>
      <c r="XDP37" s="11"/>
      <c r="XDQ37" s="11"/>
      <c r="XDR37" s="11"/>
      <c r="XDS37" s="11"/>
      <c r="XDT37" s="11"/>
      <c r="XDU37" s="11"/>
      <c r="XDV37" s="11"/>
      <c r="XDW37" s="11"/>
    </row>
    <row r="38" spans="1:25 16342:16351" s="7" customFormat="1" ht="20.100000000000001" customHeight="1">
      <c r="A38" s="16" t="s">
        <v>76</v>
      </c>
      <c r="B38" s="17" t="s">
        <v>77</v>
      </c>
      <c r="C38" s="45" t="s">
        <v>82</v>
      </c>
      <c r="D38" s="46" t="s">
        <v>83</v>
      </c>
      <c r="E38" s="64">
        <v>0</v>
      </c>
      <c r="F38" s="65">
        <f t="shared" si="0"/>
        <v>0</v>
      </c>
      <c r="G38" s="64">
        <v>0</v>
      </c>
      <c r="H38" s="19">
        <f t="shared" si="1"/>
        <v>0</v>
      </c>
      <c r="I38" s="64">
        <v>0</v>
      </c>
      <c r="J38" s="64">
        <f t="shared" si="2"/>
        <v>0</v>
      </c>
      <c r="K38" s="65">
        <v>0</v>
      </c>
      <c r="L38" s="55">
        <f t="shared" si="3"/>
        <v>0</v>
      </c>
      <c r="M38" s="19">
        <v>0</v>
      </c>
      <c r="N38" s="64">
        <v>0</v>
      </c>
      <c r="O38" s="66"/>
      <c r="P38" s="66"/>
      <c r="Q38" s="64">
        <f t="shared" si="4"/>
        <v>0</v>
      </c>
      <c r="R38" s="64"/>
      <c r="S38" s="19">
        <v>55.2</v>
      </c>
      <c r="T38" s="19">
        <v>0</v>
      </c>
      <c r="U38" s="56">
        <f t="shared" si="5"/>
        <v>0</v>
      </c>
      <c r="V38" s="57">
        <f t="shared" si="6"/>
        <v>0</v>
      </c>
      <c r="W38" s="60">
        <f t="shared" si="7"/>
        <v>346</v>
      </c>
      <c r="X38" s="5" t="s">
        <v>1018</v>
      </c>
      <c r="Y38" s="62">
        <v>0</v>
      </c>
      <c r="XDN38" s="11"/>
      <c r="XDO38" s="11"/>
      <c r="XDP38" s="11"/>
      <c r="XDQ38" s="11"/>
      <c r="XDR38" s="11"/>
      <c r="XDS38" s="11"/>
      <c r="XDT38" s="11"/>
      <c r="XDU38" s="11"/>
      <c r="XDV38" s="11"/>
      <c r="XDW38" s="11"/>
    </row>
    <row r="39" spans="1:25 16342:16351" s="7" customFormat="1" ht="20.100000000000001" customHeight="1">
      <c r="A39" s="16" t="s">
        <v>76</v>
      </c>
      <c r="B39" s="17" t="s">
        <v>77</v>
      </c>
      <c r="C39" s="45" t="s">
        <v>84</v>
      </c>
      <c r="D39" s="46" t="s">
        <v>85</v>
      </c>
      <c r="E39" s="64">
        <v>0</v>
      </c>
      <c r="F39" s="65">
        <f t="shared" si="0"/>
        <v>0</v>
      </c>
      <c r="G39" s="64">
        <v>0</v>
      </c>
      <c r="H39" s="19">
        <f t="shared" si="1"/>
        <v>0</v>
      </c>
      <c r="I39" s="64">
        <v>0</v>
      </c>
      <c r="J39" s="64">
        <f t="shared" si="2"/>
        <v>0</v>
      </c>
      <c r="K39" s="65">
        <v>0</v>
      </c>
      <c r="L39" s="55">
        <f t="shared" si="3"/>
        <v>0</v>
      </c>
      <c r="M39" s="19">
        <v>0</v>
      </c>
      <c r="N39" s="64">
        <v>0</v>
      </c>
      <c r="O39" s="66"/>
      <c r="P39" s="66"/>
      <c r="Q39" s="64">
        <f t="shared" si="4"/>
        <v>0</v>
      </c>
      <c r="R39" s="64"/>
      <c r="S39" s="19">
        <v>0</v>
      </c>
      <c r="T39" s="19">
        <v>0</v>
      </c>
      <c r="U39" s="56">
        <f t="shared" si="5"/>
        <v>0</v>
      </c>
      <c r="V39" s="57">
        <f t="shared" si="6"/>
        <v>0</v>
      </c>
      <c r="W39" s="60">
        <f t="shared" si="7"/>
        <v>346</v>
      </c>
      <c r="X39" s="61" t="s">
        <v>4</v>
      </c>
      <c r="Y39" s="62">
        <v>0</v>
      </c>
      <c r="XDN39" s="11"/>
      <c r="XDO39" s="11"/>
      <c r="XDP39" s="11"/>
      <c r="XDQ39" s="11"/>
      <c r="XDR39" s="11"/>
      <c r="XDS39" s="11"/>
      <c r="XDT39" s="11"/>
      <c r="XDU39" s="11"/>
      <c r="XDV39" s="11"/>
      <c r="XDW39" s="11"/>
    </row>
    <row r="40" spans="1:25 16342:16351" s="7" customFormat="1" ht="20.100000000000001" customHeight="1">
      <c r="A40" s="16" t="s">
        <v>76</v>
      </c>
      <c r="B40" s="17" t="s">
        <v>77</v>
      </c>
      <c r="C40" s="45" t="s">
        <v>86</v>
      </c>
      <c r="D40" s="46" t="s">
        <v>87</v>
      </c>
      <c r="E40" s="64">
        <v>0</v>
      </c>
      <c r="F40" s="65">
        <f t="shared" si="0"/>
        <v>0</v>
      </c>
      <c r="G40" s="64">
        <v>0</v>
      </c>
      <c r="H40" s="19">
        <f t="shared" si="1"/>
        <v>0</v>
      </c>
      <c r="I40" s="64">
        <v>0</v>
      </c>
      <c r="J40" s="64">
        <f t="shared" si="2"/>
        <v>0</v>
      </c>
      <c r="K40" s="65">
        <v>0</v>
      </c>
      <c r="L40" s="55">
        <f t="shared" si="3"/>
        <v>0</v>
      </c>
      <c r="M40" s="19">
        <v>0</v>
      </c>
      <c r="N40" s="64">
        <v>0</v>
      </c>
      <c r="O40" s="66"/>
      <c r="P40" s="66"/>
      <c r="Q40" s="64">
        <f t="shared" si="4"/>
        <v>0</v>
      </c>
      <c r="R40" s="64"/>
      <c r="S40" s="19">
        <v>55.2</v>
      </c>
      <c r="T40" s="19">
        <v>0</v>
      </c>
      <c r="U40" s="56">
        <f t="shared" si="5"/>
        <v>0</v>
      </c>
      <c r="V40" s="57">
        <f t="shared" si="6"/>
        <v>0</v>
      </c>
      <c r="W40" s="60">
        <f t="shared" si="7"/>
        <v>346</v>
      </c>
      <c r="X40" s="5" t="s">
        <v>1018</v>
      </c>
      <c r="Y40" s="62">
        <v>0</v>
      </c>
      <c r="XDN40" s="11"/>
      <c r="XDO40" s="11"/>
      <c r="XDP40" s="11"/>
      <c r="XDQ40" s="11"/>
      <c r="XDR40" s="11"/>
      <c r="XDS40" s="11"/>
      <c r="XDT40" s="11"/>
      <c r="XDU40" s="11"/>
      <c r="XDV40" s="11"/>
      <c r="XDW40" s="11"/>
    </row>
    <row r="41" spans="1:25 16342:16351" s="7" customFormat="1" ht="20.100000000000001" customHeight="1">
      <c r="A41" s="16" t="s">
        <v>76</v>
      </c>
      <c r="B41" s="17" t="s">
        <v>77</v>
      </c>
      <c r="C41" s="45" t="s">
        <v>88</v>
      </c>
      <c r="D41" s="46" t="s">
        <v>89</v>
      </c>
      <c r="E41" s="64">
        <v>0</v>
      </c>
      <c r="F41" s="65">
        <f t="shared" si="0"/>
        <v>0</v>
      </c>
      <c r="G41" s="64">
        <v>0</v>
      </c>
      <c r="H41" s="19">
        <f t="shared" si="1"/>
        <v>0</v>
      </c>
      <c r="I41" s="64">
        <v>0</v>
      </c>
      <c r="J41" s="64">
        <f t="shared" si="2"/>
        <v>0</v>
      </c>
      <c r="K41" s="65">
        <v>0</v>
      </c>
      <c r="L41" s="55">
        <f t="shared" si="3"/>
        <v>0</v>
      </c>
      <c r="M41" s="19">
        <v>0</v>
      </c>
      <c r="N41" s="64">
        <v>0</v>
      </c>
      <c r="O41" s="66"/>
      <c r="P41" s="66"/>
      <c r="Q41" s="64">
        <f t="shared" si="4"/>
        <v>0</v>
      </c>
      <c r="R41" s="64"/>
      <c r="S41" s="19">
        <v>0</v>
      </c>
      <c r="T41" s="19">
        <v>0</v>
      </c>
      <c r="U41" s="56">
        <f t="shared" si="5"/>
        <v>0</v>
      </c>
      <c r="V41" s="57">
        <f t="shared" si="6"/>
        <v>0</v>
      </c>
      <c r="W41" s="60">
        <f t="shared" si="7"/>
        <v>346</v>
      </c>
      <c r="X41" s="5" t="s">
        <v>1018</v>
      </c>
      <c r="Y41" s="62">
        <v>0</v>
      </c>
      <c r="XDN41" s="11"/>
      <c r="XDO41" s="11"/>
      <c r="XDP41" s="11"/>
      <c r="XDQ41" s="11"/>
      <c r="XDR41" s="11"/>
      <c r="XDS41" s="11"/>
      <c r="XDT41" s="11"/>
      <c r="XDU41" s="11"/>
      <c r="XDV41" s="11"/>
      <c r="XDW41" s="11"/>
    </row>
    <row r="42" spans="1:25 16342:16351" s="7" customFormat="1" ht="20.100000000000001" customHeight="1">
      <c r="A42" s="16" t="s">
        <v>76</v>
      </c>
      <c r="B42" s="45" t="s">
        <v>77</v>
      </c>
      <c r="C42" s="45" t="s">
        <v>90</v>
      </c>
      <c r="D42" s="46" t="s">
        <v>91</v>
      </c>
      <c r="E42" s="64">
        <v>0</v>
      </c>
      <c r="F42" s="65">
        <f t="shared" si="0"/>
        <v>0</v>
      </c>
      <c r="G42" s="64">
        <v>0</v>
      </c>
      <c r="H42" s="19">
        <f t="shared" si="1"/>
        <v>0</v>
      </c>
      <c r="I42" s="64">
        <v>0</v>
      </c>
      <c r="J42" s="64">
        <f t="shared" si="2"/>
        <v>0</v>
      </c>
      <c r="K42" s="65">
        <v>0</v>
      </c>
      <c r="L42" s="55">
        <f t="shared" si="3"/>
        <v>0</v>
      </c>
      <c r="M42" s="19">
        <v>0</v>
      </c>
      <c r="N42" s="64">
        <v>0</v>
      </c>
      <c r="O42" s="66"/>
      <c r="P42" s="66"/>
      <c r="Q42" s="64">
        <f t="shared" si="4"/>
        <v>0</v>
      </c>
      <c r="R42" s="64"/>
      <c r="S42" s="19">
        <v>0</v>
      </c>
      <c r="T42" s="19">
        <v>0</v>
      </c>
      <c r="U42" s="56">
        <f t="shared" si="5"/>
        <v>0</v>
      </c>
      <c r="V42" s="57">
        <f t="shared" si="6"/>
        <v>0</v>
      </c>
      <c r="W42" s="60">
        <f t="shared" si="7"/>
        <v>346</v>
      </c>
      <c r="X42" s="5" t="s">
        <v>1018</v>
      </c>
      <c r="Y42" s="62">
        <v>0</v>
      </c>
      <c r="XDN42" s="11"/>
      <c r="XDO42" s="11"/>
      <c r="XDP42" s="11"/>
      <c r="XDQ42" s="11"/>
      <c r="XDR42" s="11"/>
      <c r="XDS42" s="11"/>
      <c r="XDT42" s="11"/>
      <c r="XDU42" s="11"/>
      <c r="XDV42" s="11"/>
      <c r="XDW42" s="11"/>
    </row>
    <row r="43" spans="1:25 16342:16351" s="7" customFormat="1" ht="20.100000000000001" customHeight="1">
      <c r="A43" s="16" t="s">
        <v>76</v>
      </c>
      <c r="B43" s="17" t="s">
        <v>77</v>
      </c>
      <c r="C43" s="47" t="s">
        <v>92</v>
      </c>
      <c r="D43" s="46" t="s">
        <v>93</v>
      </c>
      <c r="E43" s="64">
        <v>0</v>
      </c>
      <c r="F43" s="65">
        <f t="shared" si="0"/>
        <v>0</v>
      </c>
      <c r="G43" s="64">
        <v>0</v>
      </c>
      <c r="H43" s="19">
        <f t="shared" si="1"/>
        <v>0</v>
      </c>
      <c r="I43" s="64">
        <v>0</v>
      </c>
      <c r="J43" s="64">
        <f t="shared" si="2"/>
        <v>0</v>
      </c>
      <c r="K43" s="65">
        <v>0</v>
      </c>
      <c r="L43" s="55">
        <f t="shared" si="3"/>
        <v>0</v>
      </c>
      <c r="M43" s="19">
        <v>0</v>
      </c>
      <c r="N43" s="64">
        <v>0</v>
      </c>
      <c r="O43" s="66"/>
      <c r="P43" s="66"/>
      <c r="Q43" s="64">
        <f t="shared" si="4"/>
        <v>0</v>
      </c>
      <c r="R43" s="64"/>
      <c r="S43" s="19">
        <v>0</v>
      </c>
      <c r="T43" s="19">
        <v>0</v>
      </c>
      <c r="U43" s="56">
        <f t="shared" si="5"/>
        <v>0</v>
      </c>
      <c r="V43" s="57">
        <f t="shared" si="6"/>
        <v>0</v>
      </c>
      <c r="W43" s="60">
        <f t="shared" si="7"/>
        <v>346</v>
      </c>
      <c r="X43" s="5" t="s">
        <v>1018</v>
      </c>
      <c r="Y43" s="62">
        <v>0</v>
      </c>
      <c r="XDN43" s="11"/>
      <c r="XDO43" s="11"/>
      <c r="XDP43" s="11"/>
      <c r="XDQ43" s="11"/>
      <c r="XDR43" s="11"/>
      <c r="XDS43" s="11"/>
      <c r="XDT43" s="11"/>
      <c r="XDU43" s="11"/>
      <c r="XDV43" s="11"/>
      <c r="XDW43" s="11"/>
    </row>
    <row r="44" spans="1:25 16342:16351" s="7" customFormat="1" ht="20.100000000000001" customHeight="1">
      <c r="A44" s="16" t="s">
        <v>76</v>
      </c>
      <c r="B44" s="17" t="s">
        <v>77</v>
      </c>
      <c r="C44" s="45" t="s">
        <v>94</v>
      </c>
      <c r="D44" s="46" t="s">
        <v>95</v>
      </c>
      <c r="E44" s="64">
        <v>0</v>
      </c>
      <c r="F44" s="65">
        <f t="shared" si="0"/>
        <v>0</v>
      </c>
      <c r="G44" s="64">
        <v>0</v>
      </c>
      <c r="H44" s="19">
        <f t="shared" si="1"/>
        <v>0</v>
      </c>
      <c r="I44" s="64">
        <v>0</v>
      </c>
      <c r="J44" s="64">
        <f t="shared" si="2"/>
        <v>0</v>
      </c>
      <c r="K44" s="65">
        <v>0</v>
      </c>
      <c r="L44" s="55">
        <f t="shared" si="3"/>
        <v>0</v>
      </c>
      <c r="M44" s="19">
        <v>0</v>
      </c>
      <c r="N44" s="64">
        <v>0</v>
      </c>
      <c r="O44" s="66"/>
      <c r="P44" s="66"/>
      <c r="Q44" s="64">
        <f t="shared" si="4"/>
        <v>0</v>
      </c>
      <c r="R44" s="64"/>
      <c r="S44" s="19">
        <v>0</v>
      </c>
      <c r="T44" s="19">
        <v>0</v>
      </c>
      <c r="U44" s="56">
        <f t="shared" si="5"/>
        <v>0</v>
      </c>
      <c r="V44" s="57">
        <f t="shared" si="6"/>
        <v>0</v>
      </c>
      <c r="W44" s="60">
        <f t="shared" si="7"/>
        <v>346</v>
      </c>
      <c r="X44" s="5" t="s">
        <v>1018</v>
      </c>
      <c r="Y44" s="62">
        <v>0</v>
      </c>
      <c r="XDN44" s="11"/>
      <c r="XDO44" s="11"/>
      <c r="XDP44" s="11"/>
      <c r="XDQ44" s="11"/>
      <c r="XDR44" s="11"/>
      <c r="XDS44" s="11"/>
      <c r="XDT44" s="11"/>
      <c r="XDU44" s="11"/>
      <c r="XDV44" s="11"/>
      <c r="XDW44" s="11"/>
    </row>
    <row r="45" spans="1:25 16342:16351" s="7" customFormat="1" ht="20.100000000000001" customHeight="1">
      <c r="A45" s="16" t="s">
        <v>76</v>
      </c>
      <c r="B45" s="17" t="s">
        <v>77</v>
      </c>
      <c r="C45" s="45" t="s">
        <v>96</v>
      </c>
      <c r="D45" s="46" t="s">
        <v>97</v>
      </c>
      <c r="E45" s="64">
        <v>0</v>
      </c>
      <c r="F45" s="65">
        <f t="shared" si="0"/>
        <v>0</v>
      </c>
      <c r="G45" s="64">
        <v>0</v>
      </c>
      <c r="H45" s="19">
        <f t="shared" si="1"/>
        <v>0</v>
      </c>
      <c r="I45" s="64">
        <v>0</v>
      </c>
      <c r="J45" s="64">
        <f t="shared" si="2"/>
        <v>0</v>
      </c>
      <c r="K45" s="65">
        <v>0</v>
      </c>
      <c r="L45" s="55">
        <f t="shared" si="3"/>
        <v>0</v>
      </c>
      <c r="M45" s="19">
        <v>0</v>
      </c>
      <c r="N45" s="64">
        <v>0</v>
      </c>
      <c r="O45" s="66"/>
      <c r="P45" s="66"/>
      <c r="Q45" s="64">
        <f t="shared" si="4"/>
        <v>0</v>
      </c>
      <c r="R45" s="64"/>
      <c r="S45" s="19">
        <v>0</v>
      </c>
      <c r="T45" s="19">
        <v>0</v>
      </c>
      <c r="U45" s="56">
        <f t="shared" si="5"/>
        <v>0</v>
      </c>
      <c r="V45" s="57">
        <f t="shared" si="6"/>
        <v>0</v>
      </c>
      <c r="W45" s="60">
        <f t="shared" si="7"/>
        <v>346</v>
      </c>
      <c r="X45" s="5" t="s">
        <v>1018</v>
      </c>
      <c r="Y45" s="62">
        <v>0</v>
      </c>
      <c r="XDN45" s="11"/>
      <c r="XDO45" s="11"/>
      <c r="XDP45" s="11"/>
      <c r="XDQ45" s="11"/>
      <c r="XDR45" s="11"/>
      <c r="XDS45" s="11"/>
      <c r="XDT45" s="11"/>
      <c r="XDU45" s="11"/>
      <c r="XDV45" s="11"/>
      <c r="XDW45" s="11"/>
    </row>
    <row r="46" spans="1:25 16342:16351" s="7" customFormat="1" ht="20.100000000000001" customHeight="1">
      <c r="A46" s="16" t="s">
        <v>76</v>
      </c>
      <c r="B46" s="17" t="s">
        <v>77</v>
      </c>
      <c r="C46" s="45" t="s">
        <v>98</v>
      </c>
      <c r="D46" s="46" t="s">
        <v>99</v>
      </c>
      <c r="E46" s="64">
        <v>0</v>
      </c>
      <c r="F46" s="65">
        <f t="shared" si="0"/>
        <v>0</v>
      </c>
      <c r="G46" s="64">
        <v>0</v>
      </c>
      <c r="H46" s="19">
        <f t="shared" si="1"/>
        <v>0</v>
      </c>
      <c r="I46" s="64">
        <v>0</v>
      </c>
      <c r="J46" s="64">
        <f t="shared" si="2"/>
        <v>0</v>
      </c>
      <c r="K46" s="65">
        <v>0</v>
      </c>
      <c r="L46" s="55">
        <f t="shared" si="3"/>
        <v>0</v>
      </c>
      <c r="M46" s="19">
        <v>0</v>
      </c>
      <c r="N46" s="64">
        <v>0</v>
      </c>
      <c r="O46" s="66"/>
      <c r="P46" s="66"/>
      <c r="Q46" s="64">
        <f t="shared" si="4"/>
        <v>0</v>
      </c>
      <c r="R46" s="64"/>
      <c r="S46" s="19">
        <v>0</v>
      </c>
      <c r="T46" s="19">
        <v>0</v>
      </c>
      <c r="U46" s="56">
        <f t="shared" si="5"/>
        <v>0</v>
      </c>
      <c r="V46" s="57">
        <f t="shared" si="6"/>
        <v>0</v>
      </c>
      <c r="W46" s="60">
        <f t="shared" si="7"/>
        <v>346</v>
      </c>
      <c r="X46" s="5" t="s">
        <v>1018</v>
      </c>
      <c r="Y46" s="62">
        <v>0</v>
      </c>
      <c r="XDN46" s="11"/>
      <c r="XDO46" s="11"/>
      <c r="XDP46" s="11"/>
      <c r="XDQ46" s="11"/>
      <c r="XDR46" s="11"/>
      <c r="XDS46" s="11"/>
      <c r="XDT46" s="11"/>
      <c r="XDU46" s="11"/>
      <c r="XDV46" s="11"/>
      <c r="XDW46" s="11"/>
    </row>
    <row r="47" spans="1:25 16342:16351" s="7" customFormat="1" ht="20.100000000000001" customHeight="1">
      <c r="A47" s="25" t="s">
        <v>100</v>
      </c>
      <c r="B47" s="26" t="s">
        <v>101</v>
      </c>
      <c r="C47" s="26" t="s">
        <v>102</v>
      </c>
      <c r="D47" s="27" t="s">
        <v>103</v>
      </c>
      <c r="E47" s="64">
        <v>0</v>
      </c>
      <c r="F47" s="65">
        <f t="shared" si="0"/>
        <v>0</v>
      </c>
      <c r="G47" s="64">
        <v>0</v>
      </c>
      <c r="H47" s="19">
        <f t="shared" si="1"/>
        <v>0</v>
      </c>
      <c r="I47" s="64">
        <v>0</v>
      </c>
      <c r="J47" s="64">
        <f t="shared" si="2"/>
        <v>0</v>
      </c>
      <c r="K47" s="65">
        <v>0</v>
      </c>
      <c r="L47" s="55">
        <f t="shared" si="3"/>
        <v>0</v>
      </c>
      <c r="M47" s="19">
        <v>0</v>
      </c>
      <c r="N47" s="64">
        <v>0</v>
      </c>
      <c r="O47" s="66"/>
      <c r="P47" s="66"/>
      <c r="Q47" s="64">
        <f t="shared" si="4"/>
        <v>0</v>
      </c>
      <c r="R47" s="64"/>
      <c r="S47" s="19">
        <v>0</v>
      </c>
      <c r="T47" s="19">
        <v>0</v>
      </c>
      <c r="U47" s="56">
        <f t="shared" si="5"/>
        <v>0</v>
      </c>
      <c r="V47" s="57">
        <f t="shared" si="6"/>
        <v>0</v>
      </c>
      <c r="W47" s="60">
        <f t="shared" si="7"/>
        <v>346</v>
      </c>
      <c r="X47" s="61" t="s">
        <v>4</v>
      </c>
      <c r="Y47" s="62">
        <v>0</v>
      </c>
      <c r="XDN47" s="11"/>
      <c r="XDO47" s="11"/>
      <c r="XDP47" s="11"/>
      <c r="XDQ47" s="11"/>
      <c r="XDR47" s="11"/>
      <c r="XDS47" s="11"/>
      <c r="XDT47" s="11"/>
      <c r="XDU47" s="11"/>
      <c r="XDV47" s="11"/>
      <c r="XDW47" s="11"/>
    </row>
    <row r="48" spans="1:25 16342:16351" s="7" customFormat="1" ht="20.100000000000001" customHeight="1">
      <c r="A48" s="16" t="s">
        <v>100</v>
      </c>
      <c r="B48" s="17" t="s">
        <v>101</v>
      </c>
      <c r="C48" s="45" t="s">
        <v>104</v>
      </c>
      <c r="D48" s="46" t="s">
        <v>105</v>
      </c>
      <c r="E48" s="64">
        <v>0</v>
      </c>
      <c r="F48" s="65">
        <f t="shared" si="0"/>
        <v>0</v>
      </c>
      <c r="G48" s="64">
        <v>0</v>
      </c>
      <c r="H48" s="19">
        <f t="shared" si="1"/>
        <v>0</v>
      </c>
      <c r="I48" s="64">
        <v>0</v>
      </c>
      <c r="J48" s="64">
        <f t="shared" si="2"/>
        <v>0</v>
      </c>
      <c r="K48" s="65">
        <v>0</v>
      </c>
      <c r="L48" s="55">
        <f t="shared" si="3"/>
        <v>0</v>
      </c>
      <c r="M48" s="19">
        <v>0</v>
      </c>
      <c r="N48" s="64">
        <v>0</v>
      </c>
      <c r="O48" s="66"/>
      <c r="P48" s="66"/>
      <c r="Q48" s="64">
        <f t="shared" si="4"/>
        <v>0</v>
      </c>
      <c r="R48" s="64"/>
      <c r="S48" s="19">
        <v>0</v>
      </c>
      <c r="T48" s="19">
        <v>0</v>
      </c>
      <c r="U48" s="56">
        <f t="shared" si="5"/>
        <v>0</v>
      </c>
      <c r="V48" s="57">
        <f t="shared" si="6"/>
        <v>0</v>
      </c>
      <c r="W48" s="60">
        <f t="shared" si="7"/>
        <v>346</v>
      </c>
      <c r="X48" s="5" t="s">
        <v>1018</v>
      </c>
      <c r="Y48" s="62">
        <v>0</v>
      </c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</row>
    <row r="49" spans="1:25 16342:16351" s="7" customFormat="1" ht="20.100000000000001" customHeight="1">
      <c r="A49" s="16" t="s">
        <v>100</v>
      </c>
      <c r="B49" s="17" t="s">
        <v>101</v>
      </c>
      <c r="C49" s="45" t="s">
        <v>106</v>
      </c>
      <c r="D49" s="46" t="s">
        <v>107</v>
      </c>
      <c r="E49" s="64">
        <v>0</v>
      </c>
      <c r="F49" s="65">
        <f t="shared" si="0"/>
        <v>0</v>
      </c>
      <c r="G49" s="64">
        <v>0</v>
      </c>
      <c r="H49" s="19">
        <f t="shared" si="1"/>
        <v>0</v>
      </c>
      <c r="I49" s="64">
        <v>0</v>
      </c>
      <c r="J49" s="64">
        <f t="shared" si="2"/>
        <v>0</v>
      </c>
      <c r="K49" s="65">
        <v>0</v>
      </c>
      <c r="L49" s="55">
        <f t="shared" si="3"/>
        <v>0</v>
      </c>
      <c r="M49" s="19">
        <v>0</v>
      </c>
      <c r="N49" s="64">
        <v>0</v>
      </c>
      <c r="O49" s="66"/>
      <c r="P49" s="66"/>
      <c r="Q49" s="64">
        <f t="shared" si="4"/>
        <v>0</v>
      </c>
      <c r="R49" s="64"/>
      <c r="S49" s="19">
        <v>0</v>
      </c>
      <c r="T49" s="19">
        <v>0</v>
      </c>
      <c r="U49" s="56">
        <f t="shared" si="5"/>
        <v>0</v>
      </c>
      <c r="V49" s="57">
        <f t="shared" si="6"/>
        <v>0</v>
      </c>
      <c r="W49" s="60">
        <f t="shared" si="7"/>
        <v>346</v>
      </c>
      <c r="X49" s="5" t="s">
        <v>1018</v>
      </c>
      <c r="Y49" s="62">
        <v>0</v>
      </c>
      <c r="XDN49" s="11"/>
      <c r="XDO49" s="11"/>
      <c r="XDP49" s="11"/>
      <c r="XDQ49" s="11"/>
      <c r="XDR49" s="11"/>
      <c r="XDS49" s="11"/>
      <c r="XDT49" s="11"/>
      <c r="XDU49" s="11"/>
      <c r="XDV49" s="11"/>
      <c r="XDW49" s="11"/>
    </row>
    <row r="50" spans="1:25 16342:16351" s="7" customFormat="1" ht="20.100000000000001" customHeight="1">
      <c r="A50" s="16" t="s">
        <v>100</v>
      </c>
      <c r="B50" s="17" t="s">
        <v>101</v>
      </c>
      <c r="C50" s="45" t="s">
        <v>108</v>
      </c>
      <c r="D50" s="46" t="s">
        <v>109</v>
      </c>
      <c r="E50" s="64">
        <v>0</v>
      </c>
      <c r="F50" s="65">
        <f t="shared" si="0"/>
        <v>0</v>
      </c>
      <c r="G50" s="64">
        <v>0</v>
      </c>
      <c r="H50" s="19">
        <f t="shared" si="1"/>
        <v>0</v>
      </c>
      <c r="I50" s="64">
        <v>0</v>
      </c>
      <c r="J50" s="64">
        <f t="shared" si="2"/>
        <v>0</v>
      </c>
      <c r="K50" s="65">
        <v>0</v>
      </c>
      <c r="L50" s="55">
        <f t="shared" si="3"/>
        <v>0</v>
      </c>
      <c r="M50" s="19">
        <v>0</v>
      </c>
      <c r="N50" s="64">
        <v>0</v>
      </c>
      <c r="O50" s="66"/>
      <c r="P50" s="66"/>
      <c r="Q50" s="64">
        <f t="shared" si="4"/>
        <v>0</v>
      </c>
      <c r="R50" s="64"/>
      <c r="S50" s="19">
        <v>0</v>
      </c>
      <c r="T50" s="19">
        <v>0</v>
      </c>
      <c r="U50" s="56">
        <f t="shared" si="5"/>
        <v>0</v>
      </c>
      <c r="V50" s="57">
        <f t="shared" si="6"/>
        <v>0</v>
      </c>
      <c r="W50" s="60">
        <f t="shared" si="7"/>
        <v>346</v>
      </c>
      <c r="X50" s="5" t="s">
        <v>1018</v>
      </c>
      <c r="Y50" s="62">
        <v>0</v>
      </c>
      <c r="XDN50" s="11"/>
      <c r="XDO50" s="11"/>
      <c r="XDP50" s="11"/>
      <c r="XDQ50" s="11"/>
      <c r="XDR50" s="11"/>
      <c r="XDS50" s="11"/>
      <c r="XDT50" s="11"/>
      <c r="XDU50" s="11"/>
      <c r="XDV50" s="11"/>
      <c r="XDW50" s="11"/>
    </row>
    <row r="51" spans="1:25 16342:16351" s="7" customFormat="1" ht="20.100000000000001" customHeight="1">
      <c r="A51" s="16" t="s">
        <v>100</v>
      </c>
      <c r="B51" s="17" t="s">
        <v>101</v>
      </c>
      <c r="C51" s="45" t="s">
        <v>110</v>
      </c>
      <c r="D51" s="46" t="s">
        <v>111</v>
      </c>
      <c r="E51" s="64">
        <v>0</v>
      </c>
      <c r="F51" s="65">
        <f t="shared" si="0"/>
        <v>0</v>
      </c>
      <c r="G51" s="64">
        <v>0</v>
      </c>
      <c r="H51" s="19">
        <f t="shared" si="1"/>
        <v>0</v>
      </c>
      <c r="I51" s="64">
        <v>0</v>
      </c>
      <c r="J51" s="64">
        <f t="shared" si="2"/>
        <v>0</v>
      </c>
      <c r="K51" s="65">
        <v>0</v>
      </c>
      <c r="L51" s="55">
        <f t="shared" si="3"/>
        <v>0</v>
      </c>
      <c r="M51" s="19">
        <v>0</v>
      </c>
      <c r="N51" s="64">
        <v>0</v>
      </c>
      <c r="O51" s="66"/>
      <c r="P51" s="66"/>
      <c r="Q51" s="64">
        <f t="shared" si="4"/>
        <v>0</v>
      </c>
      <c r="R51" s="64"/>
      <c r="S51" s="19">
        <v>0</v>
      </c>
      <c r="T51" s="19">
        <v>0</v>
      </c>
      <c r="U51" s="56">
        <f t="shared" si="5"/>
        <v>0</v>
      </c>
      <c r="V51" s="57">
        <f t="shared" si="6"/>
        <v>0</v>
      </c>
      <c r="W51" s="60">
        <f t="shared" si="7"/>
        <v>346</v>
      </c>
      <c r="X51" s="5" t="s">
        <v>1018</v>
      </c>
      <c r="Y51" s="62">
        <v>0</v>
      </c>
      <c r="XDN51" s="11"/>
      <c r="XDO51" s="11"/>
      <c r="XDP51" s="11"/>
      <c r="XDQ51" s="11"/>
      <c r="XDR51" s="11"/>
      <c r="XDS51" s="11"/>
      <c r="XDT51" s="11"/>
      <c r="XDU51" s="11"/>
      <c r="XDV51" s="11"/>
      <c r="XDW51" s="11"/>
    </row>
    <row r="52" spans="1:25 16342:16351" s="7" customFormat="1" ht="20.100000000000001" customHeight="1">
      <c r="A52" s="16" t="s">
        <v>100</v>
      </c>
      <c r="B52" s="17" t="s">
        <v>101</v>
      </c>
      <c r="C52" s="45" t="s">
        <v>112</v>
      </c>
      <c r="D52" s="46" t="s">
        <v>113</v>
      </c>
      <c r="E52" s="64">
        <v>0</v>
      </c>
      <c r="F52" s="65">
        <f t="shared" si="0"/>
        <v>0</v>
      </c>
      <c r="G52" s="64">
        <v>0</v>
      </c>
      <c r="H52" s="19">
        <f t="shared" si="1"/>
        <v>0</v>
      </c>
      <c r="I52" s="64">
        <v>0</v>
      </c>
      <c r="J52" s="64">
        <f t="shared" si="2"/>
        <v>0</v>
      </c>
      <c r="K52" s="65">
        <v>0</v>
      </c>
      <c r="L52" s="55">
        <f t="shared" si="3"/>
        <v>0</v>
      </c>
      <c r="M52" s="19">
        <v>0</v>
      </c>
      <c r="N52" s="64">
        <v>0</v>
      </c>
      <c r="O52" s="66"/>
      <c r="P52" s="66"/>
      <c r="Q52" s="64">
        <f t="shared" si="4"/>
        <v>0</v>
      </c>
      <c r="R52" s="64"/>
      <c r="S52" s="19">
        <v>0</v>
      </c>
      <c r="T52" s="19">
        <v>0</v>
      </c>
      <c r="U52" s="56">
        <f t="shared" si="5"/>
        <v>0</v>
      </c>
      <c r="V52" s="57">
        <f t="shared" si="6"/>
        <v>0</v>
      </c>
      <c r="W52" s="60">
        <f t="shared" si="7"/>
        <v>346</v>
      </c>
      <c r="X52" s="5" t="s">
        <v>1018</v>
      </c>
      <c r="Y52" s="62">
        <v>0</v>
      </c>
      <c r="XDN52" s="11"/>
      <c r="XDO52" s="11"/>
      <c r="XDP52" s="11"/>
      <c r="XDQ52" s="11"/>
      <c r="XDR52" s="11"/>
      <c r="XDS52" s="11"/>
      <c r="XDT52" s="11"/>
      <c r="XDU52" s="11"/>
      <c r="XDV52" s="11"/>
      <c r="XDW52" s="11"/>
    </row>
    <row r="53" spans="1:25 16342:16351" s="7" customFormat="1" ht="20.100000000000001" customHeight="1">
      <c r="A53" s="16" t="s">
        <v>100</v>
      </c>
      <c r="B53" s="17" t="s">
        <v>101</v>
      </c>
      <c r="C53" s="45" t="s">
        <v>114</v>
      </c>
      <c r="D53" s="46" t="s">
        <v>115</v>
      </c>
      <c r="E53" s="64">
        <v>0</v>
      </c>
      <c r="F53" s="65">
        <f t="shared" si="0"/>
        <v>0</v>
      </c>
      <c r="G53" s="64">
        <v>0</v>
      </c>
      <c r="H53" s="19">
        <f t="shared" si="1"/>
        <v>0</v>
      </c>
      <c r="I53" s="64">
        <v>0</v>
      </c>
      <c r="J53" s="64">
        <f t="shared" si="2"/>
        <v>0</v>
      </c>
      <c r="K53" s="65">
        <v>0</v>
      </c>
      <c r="L53" s="55">
        <f t="shared" si="3"/>
        <v>0</v>
      </c>
      <c r="M53" s="19">
        <v>0</v>
      </c>
      <c r="N53" s="64">
        <v>0</v>
      </c>
      <c r="O53" s="66"/>
      <c r="P53" s="66"/>
      <c r="Q53" s="64">
        <f t="shared" si="4"/>
        <v>0</v>
      </c>
      <c r="R53" s="64"/>
      <c r="S53" s="19">
        <v>0</v>
      </c>
      <c r="T53" s="19">
        <v>0</v>
      </c>
      <c r="U53" s="56">
        <f t="shared" si="5"/>
        <v>0</v>
      </c>
      <c r="V53" s="57">
        <f t="shared" si="6"/>
        <v>0</v>
      </c>
      <c r="W53" s="60">
        <f t="shared" si="7"/>
        <v>346</v>
      </c>
      <c r="X53" s="5" t="s">
        <v>1018</v>
      </c>
      <c r="Y53" s="62">
        <v>0</v>
      </c>
      <c r="XDN53" s="11"/>
      <c r="XDO53" s="11"/>
      <c r="XDP53" s="11"/>
      <c r="XDQ53" s="11"/>
      <c r="XDR53" s="11"/>
      <c r="XDS53" s="11"/>
      <c r="XDT53" s="11"/>
      <c r="XDU53" s="11"/>
      <c r="XDV53" s="11"/>
      <c r="XDW53" s="11"/>
    </row>
    <row r="54" spans="1:25 16342:16351" s="7" customFormat="1" ht="20.100000000000001" customHeight="1">
      <c r="A54" s="16" t="s">
        <v>100</v>
      </c>
      <c r="B54" s="45" t="s">
        <v>101</v>
      </c>
      <c r="C54" s="47" t="s">
        <v>116</v>
      </c>
      <c r="D54" s="46" t="s">
        <v>117</v>
      </c>
      <c r="E54" s="64">
        <v>0</v>
      </c>
      <c r="F54" s="65">
        <f t="shared" si="0"/>
        <v>0</v>
      </c>
      <c r="G54" s="64">
        <v>0</v>
      </c>
      <c r="H54" s="19">
        <f t="shared" si="1"/>
        <v>0</v>
      </c>
      <c r="I54" s="64">
        <v>0</v>
      </c>
      <c r="J54" s="64">
        <f t="shared" si="2"/>
        <v>0</v>
      </c>
      <c r="K54" s="65">
        <v>0</v>
      </c>
      <c r="L54" s="55">
        <f t="shared" si="3"/>
        <v>0</v>
      </c>
      <c r="M54" s="19">
        <v>0</v>
      </c>
      <c r="N54" s="64">
        <v>0</v>
      </c>
      <c r="O54" s="66"/>
      <c r="P54" s="66"/>
      <c r="Q54" s="64">
        <f t="shared" si="4"/>
        <v>0</v>
      </c>
      <c r="R54" s="64"/>
      <c r="S54" s="19">
        <v>0</v>
      </c>
      <c r="T54" s="19">
        <v>0</v>
      </c>
      <c r="U54" s="56">
        <f t="shared" si="5"/>
        <v>0</v>
      </c>
      <c r="V54" s="57">
        <f t="shared" si="6"/>
        <v>0</v>
      </c>
      <c r="W54" s="60">
        <f t="shared" si="7"/>
        <v>346</v>
      </c>
      <c r="X54" s="5" t="s">
        <v>1018</v>
      </c>
      <c r="Y54" s="62">
        <v>0</v>
      </c>
      <c r="XDN54" s="11"/>
      <c r="XDO54" s="11"/>
      <c r="XDP54" s="11"/>
      <c r="XDQ54" s="11"/>
      <c r="XDR54" s="11"/>
      <c r="XDS54" s="11"/>
      <c r="XDT54" s="11"/>
      <c r="XDU54" s="11"/>
      <c r="XDV54" s="11"/>
      <c r="XDW54" s="11"/>
    </row>
    <row r="55" spans="1:25 16342:16351" s="7" customFormat="1" ht="20.100000000000001" customHeight="1">
      <c r="A55" s="16" t="s">
        <v>100</v>
      </c>
      <c r="B55" s="45" t="s">
        <v>101</v>
      </c>
      <c r="C55" s="45" t="s">
        <v>118</v>
      </c>
      <c r="D55" s="46" t="s">
        <v>119</v>
      </c>
      <c r="E55" s="64">
        <v>0</v>
      </c>
      <c r="F55" s="65">
        <f t="shared" si="0"/>
        <v>0</v>
      </c>
      <c r="G55" s="64">
        <v>0</v>
      </c>
      <c r="H55" s="19">
        <f t="shared" si="1"/>
        <v>0</v>
      </c>
      <c r="I55" s="64">
        <v>0</v>
      </c>
      <c r="J55" s="64">
        <f t="shared" si="2"/>
        <v>0</v>
      </c>
      <c r="K55" s="65">
        <v>0</v>
      </c>
      <c r="L55" s="55">
        <f t="shared" si="3"/>
        <v>0</v>
      </c>
      <c r="M55" s="19">
        <v>0</v>
      </c>
      <c r="N55" s="64">
        <v>0</v>
      </c>
      <c r="O55" s="66"/>
      <c r="P55" s="66"/>
      <c r="Q55" s="64">
        <f t="shared" si="4"/>
        <v>0</v>
      </c>
      <c r="R55" s="64"/>
      <c r="S55" s="19">
        <v>0</v>
      </c>
      <c r="T55" s="19">
        <v>0</v>
      </c>
      <c r="U55" s="56">
        <f t="shared" si="5"/>
        <v>0</v>
      </c>
      <c r="V55" s="57">
        <f t="shared" si="6"/>
        <v>0</v>
      </c>
      <c r="W55" s="60">
        <f t="shared" si="7"/>
        <v>346</v>
      </c>
      <c r="X55" s="5" t="s">
        <v>1018</v>
      </c>
      <c r="Y55" s="62">
        <v>0</v>
      </c>
      <c r="XDN55" s="11"/>
      <c r="XDO55" s="11"/>
      <c r="XDP55" s="11"/>
      <c r="XDQ55" s="11"/>
      <c r="XDR55" s="11"/>
      <c r="XDS55" s="11"/>
      <c r="XDT55" s="11"/>
      <c r="XDU55" s="11"/>
      <c r="XDV55" s="11"/>
      <c r="XDW55" s="11"/>
    </row>
    <row r="56" spans="1:25 16342:16351" s="7" customFormat="1" ht="20.100000000000001" customHeight="1">
      <c r="A56" s="16" t="s">
        <v>100</v>
      </c>
      <c r="B56" s="45" t="s">
        <v>101</v>
      </c>
      <c r="C56" s="45" t="s">
        <v>120</v>
      </c>
      <c r="D56" s="46" t="s">
        <v>121</v>
      </c>
      <c r="E56" s="64">
        <v>0</v>
      </c>
      <c r="F56" s="65">
        <f t="shared" si="0"/>
        <v>0</v>
      </c>
      <c r="G56" s="64">
        <v>0</v>
      </c>
      <c r="H56" s="19">
        <f t="shared" si="1"/>
        <v>0</v>
      </c>
      <c r="I56" s="64">
        <v>0</v>
      </c>
      <c r="J56" s="64">
        <f t="shared" si="2"/>
        <v>0</v>
      </c>
      <c r="K56" s="65">
        <v>0</v>
      </c>
      <c r="L56" s="55">
        <f t="shared" si="3"/>
        <v>0</v>
      </c>
      <c r="M56" s="19">
        <v>0</v>
      </c>
      <c r="N56" s="64">
        <v>0</v>
      </c>
      <c r="O56" s="66"/>
      <c r="P56" s="66"/>
      <c r="Q56" s="64">
        <f t="shared" si="4"/>
        <v>0</v>
      </c>
      <c r="R56" s="64"/>
      <c r="S56" s="19">
        <v>0</v>
      </c>
      <c r="T56" s="19">
        <v>0</v>
      </c>
      <c r="U56" s="56">
        <f t="shared" si="5"/>
        <v>0</v>
      </c>
      <c r="V56" s="57">
        <f t="shared" si="6"/>
        <v>0</v>
      </c>
      <c r="W56" s="60">
        <f t="shared" si="7"/>
        <v>346</v>
      </c>
      <c r="X56" s="5" t="s">
        <v>1018</v>
      </c>
      <c r="Y56" s="62">
        <v>0</v>
      </c>
      <c r="XDN56" s="11"/>
      <c r="XDO56" s="11"/>
      <c r="XDP56" s="11"/>
      <c r="XDQ56" s="11"/>
      <c r="XDR56" s="11"/>
      <c r="XDS56" s="11"/>
      <c r="XDT56" s="11"/>
      <c r="XDU56" s="11"/>
      <c r="XDV56" s="11"/>
      <c r="XDW56" s="11"/>
    </row>
    <row r="57" spans="1:25 16342:16351" s="7" customFormat="1" ht="20.100000000000001" customHeight="1">
      <c r="A57" s="16" t="s">
        <v>100</v>
      </c>
      <c r="B57" s="17" t="s">
        <v>101</v>
      </c>
      <c r="C57" s="45" t="s">
        <v>122</v>
      </c>
      <c r="D57" s="46" t="s">
        <v>123</v>
      </c>
      <c r="E57" s="64">
        <v>0</v>
      </c>
      <c r="F57" s="65">
        <f t="shared" si="0"/>
        <v>0</v>
      </c>
      <c r="G57" s="64">
        <v>0</v>
      </c>
      <c r="H57" s="19">
        <f t="shared" si="1"/>
        <v>0</v>
      </c>
      <c r="I57" s="64">
        <v>0</v>
      </c>
      <c r="J57" s="64">
        <f t="shared" si="2"/>
        <v>0</v>
      </c>
      <c r="K57" s="65">
        <v>0</v>
      </c>
      <c r="L57" s="55">
        <f t="shared" si="3"/>
        <v>0</v>
      </c>
      <c r="M57" s="19">
        <v>0</v>
      </c>
      <c r="N57" s="64">
        <v>0</v>
      </c>
      <c r="O57" s="66"/>
      <c r="P57" s="66"/>
      <c r="Q57" s="64">
        <f t="shared" si="4"/>
        <v>0</v>
      </c>
      <c r="R57" s="64"/>
      <c r="S57" s="19">
        <v>0</v>
      </c>
      <c r="T57" s="19">
        <v>0</v>
      </c>
      <c r="U57" s="56">
        <f t="shared" si="5"/>
        <v>0</v>
      </c>
      <c r="V57" s="57">
        <f t="shared" si="6"/>
        <v>0</v>
      </c>
      <c r="W57" s="60">
        <f t="shared" si="7"/>
        <v>346</v>
      </c>
      <c r="X57" s="5" t="s">
        <v>1018</v>
      </c>
      <c r="Y57" s="62">
        <v>0</v>
      </c>
      <c r="XDN57" s="11"/>
      <c r="XDO57" s="11"/>
      <c r="XDP57" s="11"/>
      <c r="XDQ57" s="11"/>
      <c r="XDR57" s="11"/>
      <c r="XDS57" s="11"/>
      <c r="XDT57" s="11"/>
      <c r="XDU57" s="11"/>
      <c r="XDV57" s="11"/>
      <c r="XDW57" s="11"/>
    </row>
    <row r="58" spans="1:25 16342:16351" s="7" customFormat="1" ht="20.100000000000001" customHeight="1">
      <c r="A58" s="25" t="s">
        <v>124</v>
      </c>
      <c r="B58" s="26" t="s">
        <v>125</v>
      </c>
      <c r="C58" s="26" t="s">
        <v>126</v>
      </c>
      <c r="D58" s="27" t="s">
        <v>127</v>
      </c>
      <c r="E58" s="64">
        <v>0</v>
      </c>
      <c r="F58" s="65">
        <f t="shared" si="0"/>
        <v>0</v>
      </c>
      <c r="G58" s="64">
        <v>0</v>
      </c>
      <c r="H58" s="19">
        <f t="shared" si="1"/>
        <v>0</v>
      </c>
      <c r="I58" s="64">
        <v>0</v>
      </c>
      <c r="J58" s="64">
        <f t="shared" si="2"/>
        <v>0</v>
      </c>
      <c r="K58" s="65">
        <v>0</v>
      </c>
      <c r="L58" s="55">
        <f t="shared" si="3"/>
        <v>0</v>
      </c>
      <c r="M58" s="19">
        <v>0</v>
      </c>
      <c r="N58" s="64">
        <v>0</v>
      </c>
      <c r="O58" s="66"/>
      <c r="P58" s="66"/>
      <c r="Q58" s="64">
        <f t="shared" si="4"/>
        <v>0</v>
      </c>
      <c r="R58" s="64"/>
      <c r="S58" s="19">
        <v>0</v>
      </c>
      <c r="T58" s="19">
        <v>0</v>
      </c>
      <c r="U58" s="56">
        <f t="shared" si="5"/>
        <v>0</v>
      </c>
      <c r="V58" s="57">
        <f t="shared" si="6"/>
        <v>0</v>
      </c>
      <c r="W58" s="60">
        <f t="shared" si="7"/>
        <v>346</v>
      </c>
      <c r="X58" s="5" t="s">
        <v>1018</v>
      </c>
      <c r="Y58" s="62">
        <v>0</v>
      </c>
      <c r="XDN58" s="11"/>
      <c r="XDO58" s="11"/>
      <c r="XDP58" s="11"/>
      <c r="XDQ58" s="11"/>
      <c r="XDR58" s="11"/>
      <c r="XDS58" s="11"/>
      <c r="XDT58" s="11"/>
      <c r="XDU58" s="11"/>
      <c r="XDV58" s="11"/>
      <c r="XDW58" s="11"/>
    </row>
    <row r="59" spans="1:25 16342:16351" s="7" customFormat="1" ht="20.100000000000001" customHeight="1">
      <c r="A59" s="16" t="s">
        <v>124</v>
      </c>
      <c r="B59" s="45" t="s">
        <v>125</v>
      </c>
      <c r="C59" s="45" t="s">
        <v>128</v>
      </c>
      <c r="D59" s="46" t="s">
        <v>129</v>
      </c>
      <c r="E59" s="64">
        <v>0</v>
      </c>
      <c r="F59" s="65">
        <f t="shared" si="0"/>
        <v>0</v>
      </c>
      <c r="G59" s="64">
        <v>0</v>
      </c>
      <c r="H59" s="19">
        <f t="shared" si="1"/>
        <v>0</v>
      </c>
      <c r="I59" s="64">
        <v>0</v>
      </c>
      <c r="J59" s="64">
        <f t="shared" si="2"/>
        <v>0</v>
      </c>
      <c r="K59" s="65">
        <v>0</v>
      </c>
      <c r="L59" s="55">
        <f t="shared" si="3"/>
        <v>0</v>
      </c>
      <c r="M59" s="19">
        <v>0</v>
      </c>
      <c r="N59" s="64">
        <v>0</v>
      </c>
      <c r="O59" s="66"/>
      <c r="P59" s="66"/>
      <c r="Q59" s="64">
        <f t="shared" si="4"/>
        <v>0</v>
      </c>
      <c r="R59" s="64"/>
      <c r="S59" s="19">
        <v>0</v>
      </c>
      <c r="T59" s="19">
        <v>0</v>
      </c>
      <c r="U59" s="56">
        <f t="shared" si="5"/>
        <v>0</v>
      </c>
      <c r="V59" s="57">
        <f t="shared" si="6"/>
        <v>0</v>
      </c>
      <c r="W59" s="60">
        <f t="shared" si="7"/>
        <v>346</v>
      </c>
      <c r="X59" s="61" t="s">
        <v>4</v>
      </c>
      <c r="Y59" s="62">
        <v>0</v>
      </c>
      <c r="XDN59" s="11"/>
      <c r="XDO59" s="11"/>
      <c r="XDP59" s="11"/>
      <c r="XDQ59" s="11"/>
      <c r="XDR59" s="11"/>
      <c r="XDS59" s="11"/>
      <c r="XDT59" s="11"/>
      <c r="XDU59" s="11"/>
      <c r="XDV59" s="11"/>
      <c r="XDW59" s="11"/>
    </row>
    <row r="60" spans="1:25 16342:16351" s="7" customFormat="1" ht="20.100000000000001" customHeight="1">
      <c r="A60" s="16" t="s">
        <v>124</v>
      </c>
      <c r="B60" s="45" t="s">
        <v>125</v>
      </c>
      <c r="C60" s="45" t="s">
        <v>130</v>
      </c>
      <c r="D60" s="46" t="s">
        <v>131</v>
      </c>
      <c r="E60" s="64">
        <v>0</v>
      </c>
      <c r="F60" s="65">
        <f t="shared" si="0"/>
        <v>0</v>
      </c>
      <c r="G60" s="64">
        <v>0</v>
      </c>
      <c r="H60" s="19">
        <f t="shared" si="1"/>
        <v>0</v>
      </c>
      <c r="I60" s="64">
        <v>0</v>
      </c>
      <c r="J60" s="64">
        <f t="shared" si="2"/>
        <v>0</v>
      </c>
      <c r="K60" s="65">
        <v>0</v>
      </c>
      <c r="L60" s="55">
        <f t="shared" si="3"/>
        <v>0</v>
      </c>
      <c r="M60" s="19">
        <v>0</v>
      </c>
      <c r="N60" s="64">
        <v>0</v>
      </c>
      <c r="O60" s="66"/>
      <c r="P60" s="66"/>
      <c r="Q60" s="64">
        <f t="shared" si="4"/>
        <v>0</v>
      </c>
      <c r="R60" s="64"/>
      <c r="S60" s="19">
        <v>0</v>
      </c>
      <c r="T60" s="19">
        <v>0</v>
      </c>
      <c r="U60" s="56">
        <f t="shared" si="5"/>
        <v>0</v>
      </c>
      <c r="V60" s="57">
        <f t="shared" si="6"/>
        <v>0</v>
      </c>
      <c r="W60" s="60">
        <f t="shared" si="7"/>
        <v>346</v>
      </c>
      <c r="X60" s="5" t="s">
        <v>15</v>
      </c>
      <c r="Y60" s="62">
        <v>0</v>
      </c>
      <c r="XDN60" s="11"/>
      <c r="XDO60" s="11"/>
      <c r="XDP60" s="11"/>
      <c r="XDQ60" s="11"/>
      <c r="XDR60" s="11"/>
      <c r="XDS60" s="11"/>
      <c r="XDT60" s="11"/>
      <c r="XDU60" s="11"/>
      <c r="XDV60" s="11"/>
      <c r="XDW60" s="11"/>
    </row>
    <row r="61" spans="1:25 16342:16351" s="7" customFormat="1" ht="20.100000000000001" customHeight="1">
      <c r="A61" s="16" t="s">
        <v>124</v>
      </c>
      <c r="B61" s="45" t="s">
        <v>125</v>
      </c>
      <c r="C61" s="45" t="s">
        <v>132</v>
      </c>
      <c r="D61" s="46" t="s">
        <v>133</v>
      </c>
      <c r="E61" s="64">
        <v>0</v>
      </c>
      <c r="F61" s="65">
        <f t="shared" si="0"/>
        <v>0</v>
      </c>
      <c r="G61" s="64">
        <v>0</v>
      </c>
      <c r="H61" s="19">
        <f t="shared" si="1"/>
        <v>0</v>
      </c>
      <c r="I61" s="64">
        <v>0</v>
      </c>
      <c r="J61" s="64">
        <f t="shared" si="2"/>
        <v>0</v>
      </c>
      <c r="K61" s="65">
        <v>0</v>
      </c>
      <c r="L61" s="55">
        <f t="shared" si="3"/>
        <v>0</v>
      </c>
      <c r="M61" s="19">
        <v>0</v>
      </c>
      <c r="N61" s="64">
        <v>0</v>
      </c>
      <c r="O61" s="66"/>
      <c r="P61" s="66"/>
      <c r="Q61" s="64">
        <f t="shared" si="4"/>
        <v>0</v>
      </c>
      <c r="R61" s="64"/>
      <c r="S61" s="19">
        <v>0</v>
      </c>
      <c r="T61" s="19">
        <v>0</v>
      </c>
      <c r="U61" s="56">
        <f t="shared" si="5"/>
        <v>0</v>
      </c>
      <c r="V61" s="57">
        <f t="shared" si="6"/>
        <v>0</v>
      </c>
      <c r="W61" s="60">
        <f t="shared" si="7"/>
        <v>346</v>
      </c>
      <c r="X61" s="61" t="s">
        <v>4</v>
      </c>
      <c r="Y61" s="62">
        <v>0</v>
      </c>
      <c r="XDN61" s="11"/>
      <c r="XDO61" s="11"/>
      <c r="XDP61" s="11"/>
      <c r="XDQ61" s="11"/>
      <c r="XDR61" s="11"/>
      <c r="XDS61" s="11"/>
      <c r="XDT61" s="11"/>
      <c r="XDU61" s="11"/>
      <c r="XDV61" s="11"/>
      <c r="XDW61" s="11"/>
    </row>
    <row r="62" spans="1:25 16342:16351" s="7" customFormat="1" ht="20.100000000000001" customHeight="1">
      <c r="A62" s="16" t="s">
        <v>124</v>
      </c>
      <c r="B62" s="45" t="s">
        <v>125</v>
      </c>
      <c r="C62" s="45" t="s">
        <v>134</v>
      </c>
      <c r="D62" s="46" t="s">
        <v>135</v>
      </c>
      <c r="E62" s="64">
        <v>0</v>
      </c>
      <c r="F62" s="65">
        <f t="shared" si="0"/>
        <v>0</v>
      </c>
      <c r="G62" s="64">
        <v>0</v>
      </c>
      <c r="H62" s="19">
        <f t="shared" si="1"/>
        <v>0</v>
      </c>
      <c r="I62" s="64">
        <v>0</v>
      </c>
      <c r="J62" s="64">
        <f t="shared" si="2"/>
        <v>0</v>
      </c>
      <c r="K62" s="65">
        <v>0</v>
      </c>
      <c r="L62" s="55">
        <f t="shared" si="3"/>
        <v>0</v>
      </c>
      <c r="M62" s="19">
        <v>0</v>
      </c>
      <c r="N62" s="64">
        <v>0</v>
      </c>
      <c r="O62" s="66"/>
      <c r="P62" s="66"/>
      <c r="Q62" s="64">
        <f t="shared" si="4"/>
        <v>0</v>
      </c>
      <c r="R62" s="64"/>
      <c r="S62" s="19">
        <v>0</v>
      </c>
      <c r="T62" s="19">
        <v>0</v>
      </c>
      <c r="U62" s="56">
        <f t="shared" si="5"/>
        <v>0</v>
      </c>
      <c r="V62" s="57">
        <f t="shared" si="6"/>
        <v>0</v>
      </c>
      <c r="W62" s="60">
        <f t="shared" si="7"/>
        <v>346</v>
      </c>
      <c r="X62" s="5" t="s">
        <v>1018</v>
      </c>
      <c r="Y62" s="62">
        <v>0</v>
      </c>
      <c r="XDN62" s="11"/>
      <c r="XDO62" s="11"/>
      <c r="XDP62" s="11"/>
      <c r="XDQ62" s="11"/>
      <c r="XDR62" s="11"/>
      <c r="XDS62" s="11"/>
      <c r="XDT62" s="11"/>
      <c r="XDU62" s="11"/>
      <c r="XDV62" s="11"/>
      <c r="XDW62" s="11"/>
    </row>
    <row r="63" spans="1:25 16342:16351" s="7" customFormat="1" ht="20.100000000000001" customHeight="1">
      <c r="A63" s="16" t="s">
        <v>124</v>
      </c>
      <c r="B63" s="45" t="s">
        <v>125</v>
      </c>
      <c r="C63" s="45" t="s">
        <v>136</v>
      </c>
      <c r="D63" s="46" t="s">
        <v>137</v>
      </c>
      <c r="E63" s="64">
        <v>0</v>
      </c>
      <c r="F63" s="65">
        <f t="shared" si="0"/>
        <v>0</v>
      </c>
      <c r="G63" s="64">
        <v>0</v>
      </c>
      <c r="H63" s="19">
        <f t="shared" si="1"/>
        <v>0</v>
      </c>
      <c r="I63" s="64">
        <v>0</v>
      </c>
      <c r="J63" s="64">
        <f t="shared" si="2"/>
        <v>0</v>
      </c>
      <c r="K63" s="65">
        <v>0</v>
      </c>
      <c r="L63" s="55">
        <f t="shared" si="3"/>
        <v>0</v>
      </c>
      <c r="M63" s="19">
        <v>0</v>
      </c>
      <c r="N63" s="64">
        <v>0</v>
      </c>
      <c r="O63" s="66"/>
      <c r="P63" s="66"/>
      <c r="Q63" s="64">
        <f t="shared" si="4"/>
        <v>0</v>
      </c>
      <c r="R63" s="64"/>
      <c r="S63" s="19">
        <v>0</v>
      </c>
      <c r="T63" s="19">
        <v>0</v>
      </c>
      <c r="U63" s="56">
        <f t="shared" si="5"/>
        <v>0</v>
      </c>
      <c r="V63" s="57">
        <f t="shared" si="6"/>
        <v>0</v>
      </c>
      <c r="W63" s="60">
        <f t="shared" si="7"/>
        <v>346</v>
      </c>
      <c r="X63" s="5" t="s">
        <v>1018</v>
      </c>
      <c r="Y63" s="62">
        <v>0</v>
      </c>
      <c r="XDN63" s="11"/>
      <c r="XDO63" s="11"/>
      <c r="XDP63" s="11"/>
      <c r="XDQ63" s="11"/>
      <c r="XDR63" s="11"/>
      <c r="XDS63" s="11"/>
      <c r="XDT63" s="11"/>
      <c r="XDU63" s="11"/>
      <c r="XDV63" s="11"/>
      <c r="XDW63" s="11"/>
    </row>
    <row r="64" spans="1:25 16342:16351" s="7" customFormat="1" ht="20.100000000000001" customHeight="1">
      <c r="A64" s="16" t="s">
        <v>124</v>
      </c>
      <c r="B64" s="45" t="s">
        <v>125</v>
      </c>
      <c r="C64" s="45" t="s">
        <v>138</v>
      </c>
      <c r="D64" s="46" t="s">
        <v>139</v>
      </c>
      <c r="E64" s="64">
        <v>0</v>
      </c>
      <c r="F64" s="65">
        <f t="shared" si="0"/>
        <v>0</v>
      </c>
      <c r="G64" s="64">
        <v>0</v>
      </c>
      <c r="H64" s="19">
        <f t="shared" si="1"/>
        <v>0</v>
      </c>
      <c r="I64" s="64">
        <v>0</v>
      </c>
      <c r="J64" s="64">
        <f t="shared" si="2"/>
        <v>0</v>
      </c>
      <c r="K64" s="65">
        <v>0</v>
      </c>
      <c r="L64" s="55">
        <f t="shared" si="3"/>
        <v>0</v>
      </c>
      <c r="M64" s="19">
        <v>0</v>
      </c>
      <c r="N64" s="64">
        <v>0</v>
      </c>
      <c r="O64" s="66"/>
      <c r="P64" s="66"/>
      <c r="Q64" s="64">
        <f t="shared" si="4"/>
        <v>0</v>
      </c>
      <c r="R64" s="64"/>
      <c r="S64" s="19">
        <v>0</v>
      </c>
      <c r="T64" s="19">
        <v>0</v>
      </c>
      <c r="U64" s="56">
        <f t="shared" si="5"/>
        <v>0</v>
      </c>
      <c r="V64" s="57">
        <f t="shared" si="6"/>
        <v>0</v>
      </c>
      <c r="W64" s="60">
        <f t="shared" si="7"/>
        <v>346</v>
      </c>
      <c r="X64" s="61" t="s">
        <v>4</v>
      </c>
      <c r="Y64" s="62">
        <v>0</v>
      </c>
      <c r="XDN64" s="11"/>
      <c r="XDO64" s="11"/>
      <c r="XDP64" s="11"/>
      <c r="XDQ64" s="11"/>
      <c r="XDR64" s="11"/>
      <c r="XDS64" s="11"/>
      <c r="XDT64" s="11"/>
      <c r="XDU64" s="11"/>
      <c r="XDV64" s="11"/>
      <c r="XDW64" s="11"/>
    </row>
    <row r="65" spans="1:25 16342:16351" s="7" customFormat="1" ht="20.100000000000001" customHeight="1">
      <c r="A65" s="16" t="s">
        <v>124</v>
      </c>
      <c r="B65" s="45" t="s">
        <v>125</v>
      </c>
      <c r="C65" s="45" t="s">
        <v>140</v>
      </c>
      <c r="D65" s="46" t="s">
        <v>141</v>
      </c>
      <c r="E65" s="64">
        <v>0</v>
      </c>
      <c r="F65" s="65">
        <f t="shared" si="0"/>
        <v>0</v>
      </c>
      <c r="G65" s="64">
        <v>0</v>
      </c>
      <c r="H65" s="19">
        <f t="shared" si="1"/>
        <v>0</v>
      </c>
      <c r="I65" s="64">
        <v>0</v>
      </c>
      <c r="J65" s="64">
        <f t="shared" si="2"/>
        <v>0</v>
      </c>
      <c r="K65" s="65">
        <v>0</v>
      </c>
      <c r="L65" s="55">
        <f t="shared" si="3"/>
        <v>0</v>
      </c>
      <c r="M65" s="19">
        <v>0</v>
      </c>
      <c r="N65" s="64">
        <v>0</v>
      </c>
      <c r="O65" s="66"/>
      <c r="P65" s="66"/>
      <c r="Q65" s="64">
        <f t="shared" si="4"/>
        <v>0</v>
      </c>
      <c r="R65" s="64"/>
      <c r="S65" s="19">
        <v>0</v>
      </c>
      <c r="T65" s="19">
        <v>0</v>
      </c>
      <c r="U65" s="56">
        <f t="shared" si="5"/>
        <v>0</v>
      </c>
      <c r="V65" s="57">
        <f t="shared" si="6"/>
        <v>0</v>
      </c>
      <c r="W65" s="60">
        <f t="shared" si="7"/>
        <v>346</v>
      </c>
      <c r="X65" s="5" t="s">
        <v>1018</v>
      </c>
      <c r="Y65" s="62">
        <v>0</v>
      </c>
      <c r="XDN65" s="11"/>
      <c r="XDO65" s="11"/>
      <c r="XDP65" s="11"/>
      <c r="XDQ65" s="11"/>
      <c r="XDR65" s="11"/>
      <c r="XDS65" s="11"/>
      <c r="XDT65" s="11"/>
      <c r="XDU65" s="11"/>
      <c r="XDV65" s="11"/>
      <c r="XDW65" s="11"/>
    </row>
    <row r="66" spans="1:25 16342:16351" s="7" customFormat="1" ht="20.100000000000001" customHeight="1">
      <c r="A66" s="16" t="s">
        <v>124</v>
      </c>
      <c r="B66" s="45" t="s">
        <v>125</v>
      </c>
      <c r="C66" s="45" t="s">
        <v>142</v>
      </c>
      <c r="D66" s="46" t="s">
        <v>143</v>
      </c>
      <c r="E66" s="64">
        <v>0</v>
      </c>
      <c r="F66" s="65">
        <f t="shared" si="0"/>
        <v>0</v>
      </c>
      <c r="G66" s="64">
        <v>0</v>
      </c>
      <c r="H66" s="19">
        <f t="shared" si="1"/>
        <v>0</v>
      </c>
      <c r="I66" s="64">
        <v>0</v>
      </c>
      <c r="J66" s="64">
        <f t="shared" si="2"/>
        <v>0</v>
      </c>
      <c r="K66" s="65">
        <v>0</v>
      </c>
      <c r="L66" s="55">
        <f t="shared" si="3"/>
        <v>0</v>
      </c>
      <c r="M66" s="19">
        <v>0</v>
      </c>
      <c r="N66" s="64">
        <v>0</v>
      </c>
      <c r="O66" s="66"/>
      <c r="P66" s="66"/>
      <c r="Q66" s="64">
        <f t="shared" si="4"/>
        <v>0</v>
      </c>
      <c r="R66" s="64"/>
      <c r="S66" s="19">
        <v>0</v>
      </c>
      <c r="T66" s="19">
        <v>0</v>
      </c>
      <c r="U66" s="56">
        <f t="shared" si="5"/>
        <v>0</v>
      </c>
      <c r="V66" s="57">
        <f t="shared" si="6"/>
        <v>0</v>
      </c>
      <c r="W66" s="60">
        <f t="shared" si="7"/>
        <v>346</v>
      </c>
      <c r="X66" s="61" t="s">
        <v>4</v>
      </c>
      <c r="Y66" s="62">
        <v>0</v>
      </c>
      <c r="XDN66" s="11"/>
      <c r="XDO66" s="11"/>
      <c r="XDP66" s="11"/>
      <c r="XDQ66" s="11"/>
      <c r="XDR66" s="11"/>
      <c r="XDS66" s="11"/>
      <c r="XDT66" s="11"/>
      <c r="XDU66" s="11"/>
      <c r="XDV66" s="11"/>
      <c r="XDW66" s="11"/>
    </row>
    <row r="67" spans="1:25 16342:16351" s="7" customFormat="1" ht="20.100000000000001" customHeight="1">
      <c r="A67" s="16" t="s">
        <v>124</v>
      </c>
      <c r="B67" s="45" t="s">
        <v>125</v>
      </c>
      <c r="C67" s="45" t="s">
        <v>144</v>
      </c>
      <c r="D67" s="46" t="s">
        <v>145</v>
      </c>
      <c r="E67" s="64">
        <v>0</v>
      </c>
      <c r="F67" s="65">
        <f t="shared" ref="F67:F130" si="8">E67*0.5</f>
        <v>0</v>
      </c>
      <c r="G67" s="64">
        <v>0</v>
      </c>
      <c r="H67" s="19">
        <f t="shared" ref="H67:H130" si="9">G67*1</f>
        <v>0</v>
      </c>
      <c r="I67" s="64">
        <v>0</v>
      </c>
      <c r="J67" s="64">
        <f t="shared" ref="J67:J130" si="10">I67*2</f>
        <v>0</v>
      </c>
      <c r="K67" s="65">
        <v>0</v>
      </c>
      <c r="L67" s="55">
        <f t="shared" ref="L67:L130" si="11">SUM(F67,H67,J67,K67)</f>
        <v>0</v>
      </c>
      <c r="M67" s="19">
        <v>0</v>
      </c>
      <c r="N67" s="64">
        <v>0</v>
      </c>
      <c r="O67" s="66"/>
      <c r="P67" s="66"/>
      <c r="Q67" s="64">
        <f t="shared" si="4"/>
        <v>0</v>
      </c>
      <c r="R67" s="64"/>
      <c r="S67" s="19">
        <v>0</v>
      </c>
      <c r="T67" s="19">
        <v>0</v>
      </c>
      <c r="U67" s="56">
        <f t="shared" si="5"/>
        <v>0</v>
      </c>
      <c r="V67" s="57">
        <f t="shared" si="6"/>
        <v>0</v>
      </c>
      <c r="W67" s="60">
        <f t="shared" si="7"/>
        <v>346</v>
      </c>
      <c r="X67" s="5" t="s">
        <v>1018</v>
      </c>
      <c r="Y67" s="62">
        <v>0</v>
      </c>
      <c r="XDN67" s="11"/>
      <c r="XDO67" s="11"/>
      <c r="XDP67" s="11"/>
      <c r="XDQ67" s="11"/>
      <c r="XDR67" s="11"/>
      <c r="XDS67" s="11"/>
      <c r="XDT67" s="11"/>
      <c r="XDU67" s="11"/>
      <c r="XDV67" s="11"/>
      <c r="XDW67" s="11"/>
    </row>
    <row r="68" spans="1:25 16342:16351" s="7" customFormat="1" ht="20.100000000000001" customHeight="1">
      <c r="A68" s="16" t="s">
        <v>124</v>
      </c>
      <c r="B68" s="45" t="s">
        <v>125</v>
      </c>
      <c r="C68" s="45" t="s">
        <v>146</v>
      </c>
      <c r="D68" s="46" t="s">
        <v>147</v>
      </c>
      <c r="E68" s="64">
        <v>0</v>
      </c>
      <c r="F68" s="65">
        <f t="shared" si="8"/>
        <v>0</v>
      </c>
      <c r="G68" s="64">
        <v>0</v>
      </c>
      <c r="H68" s="19">
        <f t="shared" si="9"/>
        <v>0</v>
      </c>
      <c r="I68" s="64">
        <v>0</v>
      </c>
      <c r="J68" s="64">
        <f t="shared" si="10"/>
        <v>0</v>
      </c>
      <c r="K68" s="65">
        <v>0</v>
      </c>
      <c r="L68" s="55">
        <f t="shared" si="11"/>
        <v>0</v>
      </c>
      <c r="M68" s="19">
        <v>0</v>
      </c>
      <c r="N68" s="64">
        <v>0</v>
      </c>
      <c r="O68" s="66"/>
      <c r="P68" s="66"/>
      <c r="Q68" s="64">
        <f t="shared" ref="Q68:Q131" si="12">E68+G68+I68</f>
        <v>0</v>
      </c>
      <c r="R68" s="64"/>
      <c r="S68" s="19">
        <v>0</v>
      </c>
      <c r="T68" s="19">
        <v>0</v>
      </c>
      <c r="U68" s="56">
        <f t="shared" ref="U68:U131" si="13">SUM(N68,O68,P68,R68,T68)</f>
        <v>0</v>
      </c>
      <c r="V68" s="57">
        <f t="shared" ref="V68:V131" si="14">SUM(L68,U68)</f>
        <v>0</v>
      </c>
      <c r="W68" s="60">
        <f t="shared" ref="W68:W131" si="15">RANK($V68,$V$3:$V$464,0)</f>
        <v>346</v>
      </c>
      <c r="X68" s="61" t="s">
        <v>4</v>
      </c>
      <c r="Y68" s="62">
        <v>0</v>
      </c>
      <c r="XDN68" s="11"/>
      <c r="XDO68" s="11"/>
      <c r="XDP68" s="11"/>
      <c r="XDQ68" s="11"/>
      <c r="XDR68" s="11"/>
      <c r="XDS68" s="11"/>
      <c r="XDT68" s="11"/>
      <c r="XDU68" s="11"/>
      <c r="XDV68" s="11"/>
      <c r="XDW68" s="11"/>
    </row>
    <row r="69" spans="1:25 16342:16351" s="7" customFormat="1" ht="20.100000000000001" customHeight="1">
      <c r="A69" s="25" t="s">
        <v>148</v>
      </c>
      <c r="B69" s="26" t="s">
        <v>45</v>
      </c>
      <c r="C69" s="26" t="s">
        <v>149</v>
      </c>
      <c r="D69" s="27" t="s">
        <v>75</v>
      </c>
      <c r="E69" s="64">
        <v>0</v>
      </c>
      <c r="F69" s="65">
        <f t="shared" si="8"/>
        <v>0</v>
      </c>
      <c r="G69" s="64">
        <v>0</v>
      </c>
      <c r="H69" s="19">
        <f t="shared" si="9"/>
        <v>0</v>
      </c>
      <c r="I69" s="64">
        <v>0</v>
      </c>
      <c r="J69" s="64">
        <f t="shared" si="10"/>
        <v>0</v>
      </c>
      <c r="K69" s="65">
        <v>0</v>
      </c>
      <c r="L69" s="55">
        <f t="shared" si="11"/>
        <v>0</v>
      </c>
      <c r="M69" s="19">
        <v>0</v>
      </c>
      <c r="N69" s="64">
        <v>0</v>
      </c>
      <c r="O69" s="66"/>
      <c r="P69" s="66"/>
      <c r="Q69" s="64">
        <f t="shared" si="12"/>
        <v>0</v>
      </c>
      <c r="R69" s="64"/>
      <c r="S69" s="19">
        <v>25.8</v>
      </c>
      <c r="T69" s="19">
        <v>0</v>
      </c>
      <c r="U69" s="56">
        <f t="shared" si="13"/>
        <v>0</v>
      </c>
      <c r="V69" s="57">
        <f t="shared" si="14"/>
        <v>0</v>
      </c>
      <c r="W69" s="60">
        <f t="shared" si="15"/>
        <v>346</v>
      </c>
      <c r="X69" s="61" t="s">
        <v>4</v>
      </c>
      <c r="Y69" s="62">
        <v>0</v>
      </c>
      <c r="XDN69" s="11"/>
      <c r="XDO69" s="11"/>
      <c r="XDP69" s="11"/>
      <c r="XDQ69" s="11"/>
      <c r="XDR69" s="11"/>
      <c r="XDS69" s="11"/>
      <c r="XDT69" s="11"/>
      <c r="XDU69" s="11"/>
      <c r="XDV69" s="11"/>
      <c r="XDW69" s="11"/>
    </row>
    <row r="70" spans="1:25 16342:16351" s="7" customFormat="1" ht="20.100000000000001" customHeight="1">
      <c r="A70" s="16" t="s">
        <v>148</v>
      </c>
      <c r="B70" s="17" t="s">
        <v>45</v>
      </c>
      <c r="C70" s="45" t="s">
        <v>150</v>
      </c>
      <c r="D70" s="46" t="s">
        <v>151</v>
      </c>
      <c r="E70" s="64">
        <v>0</v>
      </c>
      <c r="F70" s="65">
        <f t="shared" si="8"/>
        <v>0</v>
      </c>
      <c r="G70" s="64">
        <v>0</v>
      </c>
      <c r="H70" s="19">
        <f t="shared" si="9"/>
        <v>0</v>
      </c>
      <c r="I70" s="64">
        <v>0</v>
      </c>
      <c r="J70" s="64">
        <f t="shared" si="10"/>
        <v>0</v>
      </c>
      <c r="K70" s="65">
        <v>0</v>
      </c>
      <c r="L70" s="55">
        <f t="shared" si="11"/>
        <v>0</v>
      </c>
      <c r="M70" s="19">
        <v>0</v>
      </c>
      <c r="N70" s="64">
        <v>0</v>
      </c>
      <c r="O70" s="66"/>
      <c r="P70" s="66"/>
      <c r="Q70" s="64">
        <f t="shared" si="12"/>
        <v>0</v>
      </c>
      <c r="R70" s="64"/>
      <c r="S70" s="19">
        <v>0</v>
      </c>
      <c r="T70" s="19">
        <v>0</v>
      </c>
      <c r="U70" s="56">
        <f t="shared" si="13"/>
        <v>0</v>
      </c>
      <c r="V70" s="57">
        <f t="shared" si="14"/>
        <v>0</v>
      </c>
      <c r="W70" s="60">
        <f t="shared" si="15"/>
        <v>346</v>
      </c>
      <c r="X70" s="5" t="s">
        <v>1018</v>
      </c>
      <c r="Y70" s="62">
        <v>0</v>
      </c>
      <c r="XDN70" s="11"/>
      <c r="XDO70" s="11"/>
      <c r="XDP70" s="11"/>
      <c r="XDQ70" s="11"/>
      <c r="XDR70" s="11"/>
      <c r="XDS70" s="11"/>
      <c r="XDT70" s="11"/>
      <c r="XDU70" s="11"/>
      <c r="XDV70" s="11"/>
      <c r="XDW70" s="11"/>
    </row>
    <row r="71" spans="1:25 16342:16351" s="7" customFormat="1" ht="20.100000000000001" customHeight="1">
      <c r="A71" s="16" t="s">
        <v>148</v>
      </c>
      <c r="B71" s="17" t="s">
        <v>45</v>
      </c>
      <c r="C71" s="45" t="s">
        <v>152</v>
      </c>
      <c r="D71" s="46" t="s">
        <v>153</v>
      </c>
      <c r="E71" s="64">
        <v>0</v>
      </c>
      <c r="F71" s="65">
        <f t="shared" si="8"/>
        <v>0</v>
      </c>
      <c r="G71" s="64">
        <v>0</v>
      </c>
      <c r="H71" s="19">
        <f t="shared" si="9"/>
        <v>0</v>
      </c>
      <c r="I71" s="64">
        <v>0</v>
      </c>
      <c r="J71" s="64">
        <f t="shared" si="10"/>
        <v>0</v>
      </c>
      <c r="K71" s="65">
        <v>0</v>
      </c>
      <c r="L71" s="55">
        <f t="shared" si="11"/>
        <v>0</v>
      </c>
      <c r="M71" s="19">
        <v>0</v>
      </c>
      <c r="N71" s="64">
        <v>0</v>
      </c>
      <c r="O71" s="66"/>
      <c r="P71" s="66"/>
      <c r="Q71" s="64">
        <f t="shared" si="12"/>
        <v>0</v>
      </c>
      <c r="R71" s="64"/>
      <c r="S71" s="19">
        <v>0</v>
      </c>
      <c r="T71" s="19">
        <v>0</v>
      </c>
      <c r="U71" s="56">
        <f t="shared" si="13"/>
        <v>0</v>
      </c>
      <c r="V71" s="57">
        <f t="shared" si="14"/>
        <v>0</v>
      </c>
      <c r="W71" s="60">
        <f t="shared" si="15"/>
        <v>346</v>
      </c>
      <c r="X71" s="5" t="s">
        <v>1018</v>
      </c>
      <c r="Y71" s="62">
        <v>0</v>
      </c>
      <c r="XDN71" s="11"/>
      <c r="XDO71" s="11"/>
      <c r="XDP71" s="11"/>
      <c r="XDQ71" s="11"/>
      <c r="XDR71" s="11"/>
      <c r="XDS71" s="11"/>
      <c r="XDT71" s="11"/>
      <c r="XDU71" s="11"/>
      <c r="XDV71" s="11"/>
      <c r="XDW71" s="11"/>
    </row>
    <row r="72" spans="1:25 16342:16351" s="7" customFormat="1" ht="20.100000000000001" customHeight="1">
      <c r="A72" s="16" t="s">
        <v>148</v>
      </c>
      <c r="B72" s="17" t="s">
        <v>45</v>
      </c>
      <c r="C72" s="45" t="s">
        <v>154</v>
      </c>
      <c r="D72" s="46" t="s">
        <v>155</v>
      </c>
      <c r="E72" s="64">
        <v>0</v>
      </c>
      <c r="F72" s="65">
        <f t="shared" si="8"/>
        <v>0</v>
      </c>
      <c r="G72" s="64">
        <v>0</v>
      </c>
      <c r="H72" s="19">
        <f t="shared" si="9"/>
        <v>0</v>
      </c>
      <c r="I72" s="64">
        <v>0</v>
      </c>
      <c r="J72" s="64">
        <f t="shared" si="10"/>
        <v>0</v>
      </c>
      <c r="K72" s="65">
        <v>0</v>
      </c>
      <c r="L72" s="55">
        <f t="shared" si="11"/>
        <v>0</v>
      </c>
      <c r="M72" s="19">
        <v>0</v>
      </c>
      <c r="N72" s="64">
        <v>0</v>
      </c>
      <c r="O72" s="66"/>
      <c r="P72" s="66"/>
      <c r="Q72" s="64">
        <f t="shared" si="12"/>
        <v>0</v>
      </c>
      <c r="R72" s="64"/>
      <c r="S72" s="19">
        <v>51.6</v>
      </c>
      <c r="T72" s="19">
        <v>0</v>
      </c>
      <c r="U72" s="56">
        <f t="shared" si="13"/>
        <v>0</v>
      </c>
      <c r="V72" s="57">
        <f t="shared" si="14"/>
        <v>0</v>
      </c>
      <c r="W72" s="60">
        <f t="shared" si="15"/>
        <v>346</v>
      </c>
      <c r="X72" s="5" t="s">
        <v>1018</v>
      </c>
      <c r="Y72" s="62">
        <v>0</v>
      </c>
      <c r="XDN72" s="11"/>
      <c r="XDO72" s="11"/>
      <c r="XDP72" s="11"/>
      <c r="XDQ72" s="11"/>
      <c r="XDR72" s="11"/>
      <c r="XDS72" s="11"/>
      <c r="XDT72" s="11"/>
      <c r="XDU72" s="11"/>
      <c r="XDV72" s="11"/>
      <c r="XDW72" s="11"/>
    </row>
    <row r="73" spans="1:25 16342:16351" s="7" customFormat="1" ht="20.100000000000001" customHeight="1">
      <c r="A73" s="16" t="s">
        <v>148</v>
      </c>
      <c r="B73" s="17" t="s">
        <v>45</v>
      </c>
      <c r="C73" s="45" t="s">
        <v>156</v>
      </c>
      <c r="D73" s="46" t="s">
        <v>157</v>
      </c>
      <c r="E73" s="64">
        <v>0</v>
      </c>
      <c r="F73" s="65">
        <f t="shared" si="8"/>
        <v>0</v>
      </c>
      <c r="G73" s="64">
        <v>0</v>
      </c>
      <c r="H73" s="19">
        <f t="shared" si="9"/>
        <v>0</v>
      </c>
      <c r="I73" s="64">
        <v>0</v>
      </c>
      <c r="J73" s="64">
        <f t="shared" si="10"/>
        <v>0</v>
      </c>
      <c r="K73" s="65">
        <v>0</v>
      </c>
      <c r="L73" s="55">
        <f t="shared" si="11"/>
        <v>0</v>
      </c>
      <c r="M73" s="19">
        <v>0</v>
      </c>
      <c r="N73" s="64">
        <v>0</v>
      </c>
      <c r="O73" s="66"/>
      <c r="P73" s="66"/>
      <c r="Q73" s="64">
        <f t="shared" si="12"/>
        <v>0</v>
      </c>
      <c r="R73" s="64"/>
      <c r="S73" s="19">
        <v>0</v>
      </c>
      <c r="T73" s="19">
        <v>0</v>
      </c>
      <c r="U73" s="56">
        <f t="shared" si="13"/>
        <v>0</v>
      </c>
      <c r="V73" s="57">
        <f t="shared" si="14"/>
        <v>0</v>
      </c>
      <c r="W73" s="60">
        <f t="shared" si="15"/>
        <v>346</v>
      </c>
      <c r="X73" s="5" t="s">
        <v>1018</v>
      </c>
      <c r="Y73" s="62">
        <v>0</v>
      </c>
      <c r="XDN73" s="11"/>
      <c r="XDO73" s="11"/>
      <c r="XDP73" s="11"/>
      <c r="XDQ73" s="11"/>
      <c r="XDR73" s="11"/>
      <c r="XDS73" s="11"/>
      <c r="XDT73" s="11"/>
      <c r="XDU73" s="11"/>
      <c r="XDV73" s="11"/>
      <c r="XDW73" s="11"/>
    </row>
    <row r="74" spans="1:25 16342:16351" s="7" customFormat="1" ht="20.100000000000001" customHeight="1">
      <c r="A74" s="16" t="s">
        <v>148</v>
      </c>
      <c r="B74" s="17" t="s">
        <v>45</v>
      </c>
      <c r="C74" s="45" t="s">
        <v>158</v>
      </c>
      <c r="D74" s="46" t="s">
        <v>159</v>
      </c>
      <c r="E74" s="64">
        <v>0</v>
      </c>
      <c r="F74" s="65">
        <f t="shared" si="8"/>
        <v>0</v>
      </c>
      <c r="G74" s="64">
        <v>0</v>
      </c>
      <c r="H74" s="19">
        <f t="shared" si="9"/>
        <v>0</v>
      </c>
      <c r="I74" s="64">
        <v>0</v>
      </c>
      <c r="J74" s="64">
        <f t="shared" si="10"/>
        <v>0</v>
      </c>
      <c r="K74" s="65">
        <v>0</v>
      </c>
      <c r="L74" s="55">
        <f t="shared" si="11"/>
        <v>0</v>
      </c>
      <c r="M74" s="19">
        <v>0</v>
      </c>
      <c r="N74" s="64">
        <v>0</v>
      </c>
      <c r="O74" s="66"/>
      <c r="P74" s="66"/>
      <c r="Q74" s="64">
        <f t="shared" si="12"/>
        <v>0</v>
      </c>
      <c r="R74" s="64"/>
      <c r="S74" s="19">
        <v>0</v>
      </c>
      <c r="T74" s="19">
        <v>0</v>
      </c>
      <c r="U74" s="56">
        <f t="shared" si="13"/>
        <v>0</v>
      </c>
      <c r="V74" s="57">
        <f t="shared" si="14"/>
        <v>0</v>
      </c>
      <c r="W74" s="60">
        <f t="shared" si="15"/>
        <v>346</v>
      </c>
      <c r="X74" s="5" t="s">
        <v>1018</v>
      </c>
      <c r="Y74" s="62">
        <v>0</v>
      </c>
      <c r="XDN74" s="11"/>
      <c r="XDO74" s="11"/>
      <c r="XDP74" s="11"/>
      <c r="XDQ74" s="11"/>
      <c r="XDR74" s="11"/>
      <c r="XDS74" s="11"/>
      <c r="XDT74" s="11"/>
      <c r="XDU74" s="11"/>
      <c r="XDV74" s="11"/>
      <c r="XDW74" s="11"/>
    </row>
    <row r="75" spans="1:25 16342:16351" s="7" customFormat="1" ht="20.100000000000001" customHeight="1">
      <c r="A75" s="16" t="s">
        <v>148</v>
      </c>
      <c r="B75" s="17" t="s">
        <v>45</v>
      </c>
      <c r="C75" s="45" t="s">
        <v>160</v>
      </c>
      <c r="D75" s="46" t="s">
        <v>161</v>
      </c>
      <c r="E75" s="64">
        <v>0</v>
      </c>
      <c r="F75" s="65">
        <f t="shared" si="8"/>
        <v>0</v>
      </c>
      <c r="G75" s="64">
        <v>0</v>
      </c>
      <c r="H75" s="19">
        <f t="shared" si="9"/>
        <v>0</v>
      </c>
      <c r="I75" s="64">
        <v>0</v>
      </c>
      <c r="J75" s="64">
        <f t="shared" si="10"/>
        <v>0</v>
      </c>
      <c r="K75" s="65">
        <v>0</v>
      </c>
      <c r="L75" s="55">
        <f t="shared" si="11"/>
        <v>0</v>
      </c>
      <c r="M75" s="19">
        <v>0</v>
      </c>
      <c r="N75" s="64">
        <v>0</v>
      </c>
      <c r="O75" s="66"/>
      <c r="P75" s="66"/>
      <c r="Q75" s="64">
        <f t="shared" si="12"/>
        <v>0</v>
      </c>
      <c r="R75" s="64"/>
      <c r="S75" s="19">
        <v>0</v>
      </c>
      <c r="T75" s="19">
        <v>0</v>
      </c>
      <c r="U75" s="56">
        <f t="shared" si="13"/>
        <v>0</v>
      </c>
      <c r="V75" s="57">
        <f t="shared" si="14"/>
        <v>0</v>
      </c>
      <c r="W75" s="60">
        <f t="shared" si="15"/>
        <v>346</v>
      </c>
      <c r="X75" s="5" t="s">
        <v>1018</v>
      </c>
      <c r="Y75" s="62">
        <v>0</v>
      </c>
      <c r="XDN75" s="11"/>
      <c r="XDO75" s="11"/>
      <c r="XDP75" s="11"/>
      <c r="XDQ75" s="11"/>
      <c r="XDR75" s="11"/>
      <c r="XDS75" s="11"/>
      <c r="XDT75" s="11"/>
      <c r="XDU75" s="11"/>
      <c r="XDV75" s="11"/>
      <c r="XDW75" s="11"/>
    </row>
    <row r="76" spans="1:25 16342:16351" s="7" customFormat="1" ht="20.100000000000001" customHeight="1">
      <c r="A76" s="16" t="s">
        <v>148</v>
      </c>
      <c r="B76" s="17" t="s">
        <v>45</v>
      </c>
      <c r="C76" s="47" t="s">
        <v>162</v>
      </c>
      <c r="D76" s="46" t="s">
        <v>75</v>
      </c>
      <c r="E76" s="64">
        <v>0</v>
      </c>
      <c r="F76" s="65">
        <f t="shared" si="8"/>
        <v>0</v>
      </c>
      <c r="G76" s="64">
        <v>0</v>
      </c>
      <c r="H76" s="19">
        <f t="shared" si="9"/>
        <v>0</v>
      </c>
      <c r="I76" s="64">
        <v>0</v>
      </c>
      <c r="J76" s="64">
        <f t="shared" si="10"/>
        <v>0</v>
      </c>
      <c r="K76" s="65">
        <v>0</v>
      </c>
      <c r="L76" s="55">
        <f t="shared" si="11"/>
        <v>0</v>
      </c>
      <c r="M76" s="19">
        <v>0</v>
      </c>
      <c r="N76" s="64">
        <v>0</v>
      </c>
      <c r="O76" s="66"/>
      <c r="P76" s="66"/>
      <c r="Q76" s="64">
        <f t="shared" si="12"/>
        <v>0</v>
      </c>
      <c r="R76" s="64"/>
      <c r="S76" s="19">
        <v>0</v>
      </c>
      <c r="T76" s="19">
        <v>0</v>
      </c>
      <c r="U76" s="56">
        <f t="shared" si="13"/>
        <v>0</v>
      </c>
      <c r="V76" s="57">
        <f t="shared" si="14"/>
        <v>0</v>
      </c>
      <c r="W76" s="60">
        <f t="shared" si="15"/>
        <v>346</v>
      </c>
      <c r="X76" s="5" t="s">
        <v>1018</v>
      </c>
      <c r="Y76" s="62">
        <v>0</v>
      </c>
      <c r="XDN76" s="11"/>
      <c r="XDO76" s="11"/>
      <c r="XDP76" s="11"/>
      <c r="XDQ76" s="11"/>
      <c r="XDR76" s="11"/>
      <c r="XDS76" s="11"/>
      <c r="XDT76" s="11"/>
      <c r="XDU76" s="11"/>
      <c r="XDV76" s="11"/>
      <c r="XDW76" s="11"/>
    </row>
    <row r="77" spans="1:25 16342:16351" s="7" customFormat="1" ht="20.100000000000001" customHeight="1">
      <c r="A77" s="16" t="s">
        <v>148</v>
      </c>
      <c r="B77" s="45" t="s">
        <v>45</v>
      </c>
      <c r="C77" s="45" t="s">
        <v>163</v>
      </c>
      <c r="D77" s="46" t="s">
        <v>164</v>
      </c>
      <c r="E77" s="64">
        <v>0</v>
      </c>
      <c r="F77" s="65">
        <f t="shared" si="8"/>
        <v>0</v>
      </c>
      <c r="G77" s="64">
        <v>0</v>
      </c>
      <c r="H77" s="19">
        <f t="shared" si="9"/>
        <v>0</v>
      </c>
      <c r="I77" s="64">
        <v>0</v>
      </c>
      <c r="J77" s="64">
        <f t="shared" si="10"/>
        <v>0</v>
      </c>
      <c r="K77" s="65">
        <v>0</v>
      </c>
      <c r="L77" s="55">
        <f t="shared" si="11"/>
        <v>0</v>
      </c>
      <c r="M77" s="19">
        <v>0</v>
      </c>
      <c r="N77" s="64">
        <v>0</v>
      </c>
      <c r="O77" s="66"/>
      <c r="P77" s="66"/>
      <c r="Q77" s="64">
        <f t="shared" si="12"/>
        <v>0</v>
      </c>
      <c r="R77" s="64"/>
      <c r="S77" s="19">
        <v>0</v>
      </c>
      <c r="T77" s="19">
        <v>0</v>
      </c>
      <c r="U77" s="56">
        <f t="shared" si="13"/>
        <v>0</v>
      </c>
      <c r="V77" s="57">
        <f t="shared" si="14"/>
        <v>0</v>
      </c>
      <c r="W77" s="60">
        <f t="shared" si="15"/>
        <v>346</v>
      </c>
      <c r="X77" s="5" t="s">
        <v>1018</v>
      </c>
      <c r="Y77" s="62">
        <v>0</v>
      </c>
      <c r="XDN77" s="11"/>
      <c r="XDO77" s="11"/>
      <c r="XDP77" s="11"/>
      <c r="XDQ77" s="11"/>
      <c r="XDR77" s="11"/>
      <c r="XDS77" s="11"/>
      <c r="XDT77" s="11"/>
      <c r="XDU77" s="11"/>
      <c r="XDV77" s="11"/>
      <c r="XDW77" s="11"/>
    </row>
    <row r="78" spans="1:25 16342:16351" s="7" customFormat="1" ht="20.100000000000001" customHeight="1">
      <c r="A78" s="16" t="s">
        <v>148</v>
      </c>
      <c r="B78" s="17" t="s">
        <v>45</v>
      </c>
      <c r="C78" s="45" t="s">
        <v>165</v>
      </c>
      <c r="D78" s="46" t="s">
        <v>166</v>
      </c>
      <c r="E78" s="64">
        <v>0</v>
      </c>
      <c r="F78" s="65">
        <f t="shared" si="8"/>
        <v>0</v>
      </c>
      <c r="G78" s="64">
        <v>0</v>
      </c>
      <c r="H78" s="19">
        <f t="shared" si="9"/>
        <v>0</v>
      </c>
      <c r="I78" s="64">
        <v>0</v>
      </c>
      <c r="J78" s="64">
        <f t="shared" si="10"/>
        <v>0</v>
      </c>
      <c r="K78" s="65">
        <v>0</v>
      </c>
      <c r="L78" s="55">
        <f t="shared" si="11"/>
        <v>0</v>
      </c>
      <c r="M78" s="19">
        <v>0</v>
      </c>
      <c r="N78" s="64">
        <v>0</v>
      </c>
      <c r="O78" s="66"/>
      <c r="P78" s="66"/>
      <c r="Q78" s="64">
        <f t="shared" si="12"/>
        <v>0</v>
      </c>
      <c r="R78" s="64"/>
      <c r="S78" s="19">
        <v>25.8</v>
      </c>
      <c r="T78" s="19">
        <v>0</v>
      </c>
      <c r="U78" s="56">
        <f t="shared" si="13"/>
        <v>0</v>
      </c>
      <c r="V78" s="57">
        <f t="shared" si="14"/>
        <v>0</v>
      </c>
      <c r="W78" s="60">
        <f t="shared" si="15"/>
        <v>346</v>
      </c>
      <c r="X78" s="5" t="s">
        <v>1018</v>
      </c>
      <c r="Y78" s="62">
        <v>0</v>
      </c>
      <c r="XDN78" s="11"/>
      <c r="XDO78" s="11"/>
      <c r="XDP78" s="11"/>
      <c r="XDQ78" s="11"/>
      <c r="XDR78" s="11"/>
      <c r="XDS78" s="11"/>
      <c r="XDT78" s="11"/>
      <c r="XDU78" s="11"/>
      <c r="XDV78" s="11"/>
      <c r="XDW78" s="11"/>
    </row>
    <row r="79" spans="1:25 16342:16351" s="7" customFormat="1" ht="20.100000000000001" customHeight="1">
      <c r="A79" s="16" t="s">
        <v>148</v>
      </c>
      <c r="B79" s="17" t="s">
        <v>45</v>
      </c>
      <c r="C79" s="45" t="s">
        <v>167</v>
      </c>
      <c r="D79" s="46" t="s">
        <v>168</v>
      </c>
      <c r="E79" s="64">
        <v>0</v>
      </c>
      <c r="F79" s="65">
        <f t="shared" si="8"/>
        <v>0</v>
      </c>
      <c r="G79" s="64">
        <v>0</v>
      </c>
      <c r="H79" s="19">
        <f t="shared" si="9"/>
        <v>0</v>
      </c>
      <c r="I79" s="64">
        <v>0</v>
      </c>
      <c r="J79" s="64">
        <f t="shared" si="10"/>
        <v>0</v>
      </c>
      <c r="K79" s="65">
        <v>0</v>
      </c>
      <c r="L79" s="55">
        <f t="shared" si="11"/>
        <v>0</v>
      </c>
      <c r="M79" s="19">
        <v>0</v>
      </c>
      <c r="N79" s="64">
        <v>0</v>
      </c>
      <c r="O79" s="66"/>
      <c r="P79" s="66"/>
      <c r="Q79" s="64">
        <f t="shared" si="12"/>
        <v>0</v>
      </c>
      <c r="R79" s="64"/>
      <c r="S79" s="19">
        <v>11</v>
      </c>
      <c r="T79" s="19">
        <v>0</v>
      </c>
      <c r="U79" s="56">
        <f t="shared" si="13"/>
        <v>0</v>
      </c>
      <c r="V79" s="57">
        <f t="shared" si="14"/>
        <v>0</v>
      </c>
      <c r="W79" s="60">
        <f t="shared" si="15"/>
        <v>346</v>
      </c>
      <c r="X79" s="5" t="s">
        <v>1018</v>
      </c>
      <c r="Y79" s="62">
        <v>0</v>
      </c>
      <c r="XDN79" s="11"/>
      <c r="XDO79" s="11"/>
      <c r="XDP79" s="11"/>
      <c r="XDQ79" s="11"/>
      <c r="XDR79" s="11"/>
      <c r="XDS79" s="11"/>
      <c r="XDT79" s="11"/>
      <c r="XDU79" s="11"/>
      <c r="XDV79" s="11"/>
      <c r="XDW79" s="11"/>
    </row>
    <row r="80" spans="1:25 16342:16351" s="7" customFormat="1" ht="20.100000000000001" customHeight="1">
      <c r="A80" s="25" t="s">
        <v>169</v>
      </c>
      <c r="B80" s="26" t="s">
        <v>63</v>
      </c>
      <c r="C80" s="26" t="s">
        <v>170</v>
      </c>
      <c r="D80" s="42" t="s">
        <v>171</v>
      </c>
      <c r="E80" s="64">
        <v>1</v>
      </c>
      <c r="F80" s="65">
        <f t="shared" si="8"/>
        <v>0.5</v>
      </c>
      <c r="G80" s="64">
        <v>0</v>
      </c>
      <c r="H80" s="19">
        <f t="shared" si="9"/>
        <v>0</v>
      </c>
      <c r="I80" s="64">
        <v>0</v>
      </c>
      <c r="J80" s="64">
        <f t="shared" si="10"/>
        <v>0</v>
      </c>
      <c r="K80" s="65">
        <v>0</v>
      </c>
      <c r="L80" s="55">
        <f t="shared" si="11"/>
        <v>0.5</v>
      </c>
      <c r="M80" s="19">
        <v>0</v>
      </c>
      <c r="N80" s="66">
        <v>0.5</v>
      </c>
      <c r="O80" s="66">
        <v>0.5</v>
      </c>
      <c r="P80" s="66"/>
      <c r="Q80" s="64">
        <f t="shared" si="12"/>
        <v>1</v>
      </c>
      <c r="R80" s="64"/>
      <c r="S80" s="19">
        <v>56.8</v>
      </c>
      <c r="T80" s="19">
        <v>0</v>
      </c>
      <c r="U80" s="56">
        <f t="shared" si="13"/>
        <v>1</v>
      </c>
      <c r="V80" s="57">
        <f t="shared" si="14"/>
        <v>1.5</v>
      </c>
      <c r="W80" s="60">
        <f t="shared" si="15"/>
        <v>208</v>
      </c>
      <c r="X80" s="61" t="s">
        <v>4</v>
      </c>
      <c r="Y80" s="62">
        <v>0</v>
      </c>
      <c r="XDN80" s="11"/>
      <c r="XDO80" s="11"/>
      <c r="XDP80" s="11"/>
      <c r="XDQ80" s="11"/>
      <c r="XDR80" s="11"/>
      <c r="XDS80" s="11"/>
      <c r="XDT80" s="11"/>
      <c r="XDU80" s="11"/>
      <c r="XDV80" s="11"/>
      <c r="XDW80" s="11"/>
    </row>
    <row r="81" spans="1:25 16342:16351" s="7" customFormat="1" ht="20.100000000000001" customHeight="1">
      <c r="A81" s="16" t="s">
        <v>169</v>
      </c>
      <c r="B81" s="17" t="s">
        <v>63</v>
      </c>
      <c r="C81" s="17" t="s">
        <v>172</v>
      </c>
      <c r="D81" s="18" t="s">
        <v>173</v>
      </c>
      <c r="E81" s="64">
        <v>0</v>
      </c>
      <c r="F81" s="65">
        <f t="shared" si="8"/>
        <v>0</v>
      </c>
      <c r="G81" s="64">
        <v>0</v>
      </c>
      <c r="H81" s="19">
        <f t="shared" si="9"/>
        <v>0</v>
      </c>
      <c r="I81" s="64">
        <v>0</v>
      </c>
      <c r="J81" s="64">
        <f t="shared" si="10"/>
        <v>0</v>
      </c>
      <c r="K81" s="65">
        <v>0</v>
      </c>
      <c r="L81" s="55">
        <f t="shared" si="11"/>
        <v>0</v>
      </c>
      <c r="M81" s="19">
        <v>0</v>
      </c>
      <c r="N81" s="66">
        <v>0.5</v>
      </c>
      <c r="O81" s="66">
        <v>0.5</v>
      </c>
      <c r="P81" s="66"/>
      <c r="Q81" s="64">
        <f t="shared" si="12"/>
        <v>0</v>
      </c>
      <c r="R81" s="64"/>
      <c r="S81" s="19">
        <v>40.5</v>
      </c>
      <c r="T81" s="19">
        <v>0</v>
      </c>
      <c r="U81" s="56">
        <f t="shared" si="13"/>
        <v>1</v>
      </c>
      <c r="V81" s="57">
        <f t="shared" si="14"/>
        <v>1</v>
      </c>
      <c r="W81" s="60">
        <f t="shared" si="15"/>
        <v>231</v>
      </c>
      <c r="X81" s="61" t="s">
        <v>4</v>
      </c>
      <c r="Y81" s="62">
        <v>0</v>
      </c>
      <c r="XDN81" s="11"/>
      <c r="XDO81" s="11"/>
      <c r="XDP81" s="11"/>
      <c r="XDQ81" s="11"/>
      <c r="XDR81" s="11"/>
      <c r="XDS81" s="11"/>
      <c r="XDT81" s="11"/>
      <c r="XDU81" s="11"/>
      <c r="XDV81" s="11"/>
      <c r="XDW81" s="11"/>
    </row>
    <row r="82" spans="1:25 16342:16351" s="7" customFormat="1" ht="20.100000000000001" customHeight="1">
      <c r="A82" s="16" t="s">
        <v>169</v>
      </c>
      <c r="B82" s="17" t="s">
        <v>63</v>
      </c>
      <c r="C82" s="17" t="s">
        <v>174</v>
      </c>
      <c r="D82" s="18" t="s">
        <v>175</v>
      </c>
      <c r="E82" s="64">
        <v>0</v>
      </c>
      <c r="F82" s="65">
        <f t="shared" si="8"/>
        <v>0</v>
      </c>
      <c r="G82" s="64">
        <v>0</v>
      </c>
      <c r="H82" s="19">
        <f t="shared" si="9"/>
        <v>0</v>
      </c>
      <c r="I82" s="64">
        <v>0</v>
      </c>
      <c r="J82" s="64">
        <f t="shared" si="10"/>
        <v>0</v>
      </c>
      <c r="K82" s="65">
        <v>0</v>
      </c>
      <c r="L82" s="55">
        <f t="shared" si="11"/>
        <v>0</v>
      </c>
      <c r="M82" s="19">
        <v>0</v>
      </c>
      <c r="N82" s="66">
        <v>0.5</v>
      </c>
      <c r="O82" s="66">
        <v>0.5</v>
      </c>
      <c r="P82" s="66"/>
      <c r="Q82" s="64">
        <f t="shared" si="12"/>
        <v>0</v>
      </c>
      <c r="R82" s="64"/>
      <c r="S82" s="19">
        <v>25.8</v>
      </c>
      <c r="T82" s="19">
        <v>0</v>
      </c>
      <c r="U82" s="56">
        <f t="shared" si="13"/>
        <v>1</v>
      </c>
      <c r="V82" s="57">
        <f t="shared" si="14"/>
        <v>1</v>
      </c>
      <c r="W82" s="60">
        <f t="shared" si="15"/>
        <v>231</v>
      </c>
      <c r="X82" s="61" t="s">
        <v>4</v>
      </c>
      <c r="Y82" s="62">
        <v>0</v>
      </c>
      <c r="XDN82" s="11"/>
      <c r="XDO82" s="11"/>
      <c r="XDP82" s="11"/>
      <c r="XDQ82" s="11"/>
      <c r="XDR82" s="11"/>
      <c r="XDS82" s="11"/>
      <c r="XDT82" s="11"/>
      <c r="XDU82" s="11"/>
      <c r="XDV82" s="11"/>
      <c r="XDW82" s="11"/>
    </row>
    <row r="83" spans="1:25 16342:16351" s="7" customFormat="1" ht="20.100000000000001" customHeight="1">
      <c r="A83" s="16" t="s">
        <v>169</v>
      </c>
      <c r="B83" s="17" t="s">
        <v>63</v>
      </c>
      <c r="C83" s="17" t="s">
        <v>176</v>
      </c>
      <c r="D83" s="18" t="s">
        <v>177</v>
      </c>
      <c r="E83" s="64">
        <v>0</v>
      </c>
      <c r="F83" s="65">
        <f t="shared" si="8"/>
        <v>0</v>
      </c>
      <c r="G83" s="64">
        <v>0</v>
      </c>
      <c r="H83" s="19">
        <f t="shared" si="9"/>
        <v>0</v>
      </c>
      <c r="I83" s="64">
        <v>0</v>
      </c>
      <c r="J83" s="64">
        <f t="shared" si="10"/>
        <v>0</v>
      </c>
      <c r="K83" s="65">
        <v>0</v>
      </c>
      <c r="L83" s="55">
        <f t="shared" si="11"/>
        <v>0</v>
      </c>
      <c r="M83" s="19">
        <v>0</v>
      </c>
      <c r="N83" s="66">
        <v>0.5</v>
      </c>
      <c r="O83" s="66">
        <v>0.5</v>
      </c>
      <c r="P83" s="66"/>
      <c r="Q83" s="64">
        <f t="shared" si="12"/>
        <v>0</v>
      </c>
      <c r="R83" s="64"/>
      <c r="S83" s="19">
        <v>51.6</v>
      </c>
      <c r="T83" s="19">
        <v>0</v>
      </c>
      <c r="U83" s="56">
        <f t="shared" si="13"/>
        <v>1</v>
      </c>
      <c r="V83" s="57">
        <f t="shared" si="14"/>
        <v>1</v>
      </c>
      <c r="W83" s="60">
        <f t="shared" si="15"/>
        <v>231</v>
      </c>
      <c r="X83" s="61" t="s">
        <v>4</v>
      </c>
      <c r="Y83" s="62">
        <v>0</v>
      </c>
      <c r="XDN83" s="11"/>
      <c r="XDO83" s="11"/>
      <c r="XDP83" s="11"/>
      <c r="XDQ83" s="11"/>
      <c r="XDR83" s="11"/>
      <c r="XDS83" s="11"/>
      <c r="XDT83" s="11"/>
      <c r="XDU83" s="11"/>
      <c r="XDV83" s="11"/>
      <c r="XDW83" s="11"/>
    </row>
    <row r="84" spans="1:25 16342:16351" s="7" customFormat="1" ht="20.100000000000001" customHeight="1">
      <c r="A84" s="16" t="s">
        <v>169</v>
      </c>
      <c r="B84" s="17" t="s">
        <v>63</v>
      </c>
      <c r="C84" s="17" t="s">
        <v>178</v>
      </c>
      <c r="D84" s="18" t="s">
        <v>179</v>
      </c>
      <c r="E84" s="64">
        <v>1</v>
      </c>
      <c r="F84" s="65">
        <f t="shared" si="8"/>
        <v>0.5</v>
      </c>
      <c r="G84" s="64">
        <v>0</v>
      </c>
      <c r="H84" s="19">
        <f t="shared" si="9"/>
        <v>0</v>
      </c>
      <c r="I84" s="64">
        <v>0</v>
      </c>
      <c r="J84" s="64">
        <f t="shared" si="10"/>
        <v>0</v>
      </c>
      <c r="K84" s="65">
        <v>0</v>
      </c>
      <c r="L84" s="55">
        <f t="shared" si="11"/>
        <v>0.5</v>
      </c>
      <c r="M84" s="19">
        <v>0</v>
      </c>
      <c r="N84" s="66">
        <v>0.5</v>
      </c>
      <c r="O84" s="66">
        <v>0.5</v>
      </c>
      <c r="P84" s="66"/>
      <c r="Q84" s="64">
        <f t="shared" si="12"/>
        <v>1</v>
      </c>
      <c r="R84" s="64"/>
      <c r="S84" s="19">
        <v>30.8</v>
      </c>
      <c r="T84" s="19">
        <v>0</v>
      </c>
      <c r="U84" s="56">
        <f t="shared" si="13"/>
        <v>1</v>
      </c>
      <c r="V84" s="57">
        <f t="shared" si="14"/>
        <v>1.5</v>
      </c>
      <c r="W84" s="60">
        <f t="shared" si="15"/>
        <v>208</v>
      </c>
      <c r="X84" s="61" t="s">
        <v>4</v>
      </c>
      <c r="Y84" s="62">
        <v>0</v>
      </c>
      <c r="XDN84" s="11"/>
      <c r="XDO84" s="11"/>
      <c r="XDP84" s="11"/>
      <c r="XDQ84" s="11"/>
      <c r="XDR84" s="11"/>
      <c r="XDS84" s="11"/>
      <c r="XDT84" s="11"/>
      <c r="XDU84" s="11"/>
      <c r="XDV84" s="11"/>
      <c r="XDW84" s="11"/>
    </row>
    <row r="85" spans="1:25 16342:16351" s="7" customFormat="1" ht="20.100000000000001" customHeight="1">
      <c r="A85" s="16" t="s">
        <v>169</v>
      </c>
      <c r="B85" s="17" t="s">
        <v>63</v>
      </c>
      <c r="C85" s="17" t="s">
        <v>180</v>
      </c>
      <c r="D85" s="18" t="s">
        <v>181</v>
      </c>
      <c r="E85" s="64">
        <v>1</v>
      </c>
      <c r="F85" s="65">
        <f t="shared" si="8"/>
        <v>0.5</v>
      </c>
      <c r="G85" s="64">
        <v>0</v>
      </c>
      <c r="H85" s="19">
        <f t="shared" si="9"/>
        <v>0</v>
      </c>
      <c r="I85" s="64">
        <v>0</v>
      </c>
      <c r="J85" s="64">
        <f t="shared" si="10"/>
        <v>0</v>
      </c>
      <c r="K85" s="65">
        <v>0</v>
      </c>
      <c r="L85" s="55">
        <f t="shared" si="11"/>
        <v>0.5</v>
      </c>
      <c r="M85" s="19">
        <v>0</v>
      </c>
      <c r="N85" s="66">
        <v>0.5</v>
      </c>
      <c r="O85" s="66">
        <v>0.5</v>
      </c>
      <c r="P85" s="66"/>
      <c r="Q85" s="64">
        <f t="shared" si="12"/>
        <v>1</v>
      </c>
      <c r="R85" s="64"/>
      <c r="S85" s="19">
        <v>25.8</v>
      </c>
      <c r="T85" s="19">
        <v>0</v>
      </c>
      <c r="U85" s="56">
        <f t="shared" si="13"/>
        <v>1</v>
      </c>
      <c r="V85" s="57">
        <f t="shared" si="14"/>
        <v>1.5</v>
      </c>
      <c r="W85" s="60">
        <f t="shared" si="15"/>
        <v>208</v>
      </c>
      <c r="X85" s="61" t="s">
        <v>4</v>
      </c>
      <c r="Y85" s="62">
        <v>0</v>
      </c>
      <c r="XDN85" s="11"/>
      <c r="XDO85" s="11"/>
      <c r="XDP85" s="11"/>
      <c r="XDQ85" s="11"/>
      <c r="XDR85" s="11"/>
      <c r="XDS85" s="11"/>
      <c r="XDT85" s="11"/>
      <c r="XDU85" s="11"/>
      <c r="XDV85" s="11"/>
      <c r="XDW85" s="11"/>
    </row>
    <row r="86" spans="1:25 16342:16351" s="7" customFormat="1" ht="20.100000000000001" customHeight="1">
      <c r="A86" s="16" t="s">
        <v>169</v>
      </c>
      <c r="B86" s="17" t="s">
        <v>63</v>
      </c>
      <c r="C86" s="17" t="s">
        <v>182</v>
      </c>
      <c r="D86" s="18" t="s">
        <v>183</v>
      </c>
      <c r="E86" s="64">
        <v>0</v>
      </c>
      <c r="F86" s="65">
        <f t="shared" si="8"/>
        <v>0</v>
      </c>
      <c r="G86" s="64">
        <v>0</v>
      </c>
      <c r="H86" s="19">
        <f t="shared" si="9"/>
        <v>0</v>
      </c>
      <c r="I86" s="64">
        <v>0</v>
      </c>
      <c r="J86" s="64">
        <f t="shared" si="10"/>
        <v>0</v>
      </c>
      <c r="K86" s="65">
        <v>0</v>
      </c>
      <c r="L86" s="55">
        <f t="shared" si="11"/>
        <v>0</v>
      </c>
      <c r="M86" s="19">
        <v>0</v>
      </c>
      <c r="N86" s="66">
        <v>0.5</v>
      </c>
      <c r="O86" s="66">
        <v>0.5</v>
      </c>
      <c r="P86" s="66"/>
      <c r="Q86" s="64">
        <f t="shared" si="12"/>
        <v>0</v>
      </c>
      <c r="R86" s="64"/>
      <c r="S86" s="19">
        <v>0</v>
      </c>
      <c r="T86" s="19">
        <v>0</v>
      </c>
      <c r="U86" s="56">
        <f t="shared" si="13"/>
        <v>1</v>
      </c>
      <c r="V86" s="57">
        <f t="shared" si="14"/>
        <v>1</v>
      </c>
      <c r="W86" s="60">
        <f t="shared" si="15"/>
        <v>231</v>
      </c>
      <c r="X86" s="5" t="s">
        <v>1018</v>
      </c>
      <c r="Y86" s="62">
        <v>0</v>
      </c>
      <c r="XDN86" s="11"/>
      <c r="XDO86" s="11"/>
      <c r="XDP86" s="11"/>
      <c r="XDQ86" s="11"/>
      <c r="XDR86" s="11"/>
      <c r="XDS86" s="11"/>
      <c r="XDT86" s="11"/>
      <c r="XDU86" s="11"/>
      <c r="XDV86" s="11"/>
      <c r="XDW86" s="11"/>
    </row>
    <row r="87" spans="1:25 16342:16351" s="7" customFormat="1" ht="20.100000000000001" customHeight="1">
      <c r="A87" s="16" t="s">
        <v>169</v>
      </c>
      <c r="B87" s="17" t="s">
        <v>63</v>
      </c>
      <c r="C87" s="17" t="s">
        <v>184</v>
      </c>
      <c r="D87" s="18" t="s">
        <v>185</v>
      </c>
      <c r="E87" s="64">
        <v>0</v>
      </c>
      <c r="F87" s="65">
        <f t="shared" si="8"/>
        <v>0</v>
      </c>
      <c r="G87" s="64">
        <v>0</v>
      </c>
      <c r="H87" s="19">
        <f t="shared" si="9"/>
        <v>0</v>
      </c>
      <c r="I87" s="64">
        <v>0</v>
      </c>
      <c r="J87" s="64">
        <f t="shared" si="10"/>
        <v>0</v>
      </c>
      <c r="K87" s="65">
        <v>0</v>
      </c>
      <c r="L87" s="55">
        <f t="shared" si="11"/>
        <v>0</v>
      </c>
      <c r="M87" s="19">
        <v>0</v>
      </c>
      <c r="N87" s="66">
        <v>0.5</v>
      </c>
      <c r="O87" s="66">
        <v>0.5</v>
      </c>
      <c r="P87" s="66"/>
      <c r="Q87" s="64">
        <f t="shared" si="12"/>
        <v>0</v>
      </c>
      <c r="R87" s="64"/>
      <c r="S87" s="19">
        <v>0</v>
      </c>
      <c r="T87" s="19">
        <v>0</v>
      </c>
      <c r="U87" s="56">
        <f t="shared" si="13"/>
        <v>1</v>
      </c>
      <c r="V87" s="57">
        <f t="shared" si="14"/>
        <v>1</v>
      </c>
      <c r="W87" s="60">
        <f t="shared" si="15"/>
        <v>231</v>
      </c>
      <c r="X87" s="5" t="s">
        <v>1018</v>
      </c>
      <c r="Y87" s="62">
        <v>0</v>
      </c>
      <c r="XDN87" s="11"/>
      <c r="XDO87" s="11"/>
      <c r="XDP87" s="11"/>
      <c r="XDQ87" s="11"/>
      <c r="XDR87" s="11"/>
      <c r="XDS87" s="11"/>
      <c r="XDT87" s="11"/>
      <c r="XDU87" s="11"/>
      <c r="XDV87" s="11"/>
      <c r="XDW87" s="11"/>
    </row>
    <row r="88" spans="1:25 16342:16351" s="7" customFormat="1" ht="20.100000000000001" customHeight="1">
      <c r="A88" s="16" t="s">
        <v>169</v>
      </c>
      <c r="B88" s="17" t="s">
        <v>63</v>
      </c>
      <c r="C88" s="17" t="s">
        <v>186</v>
      </c>
      <c r="D88" s="18" t="s">
        <v>187</v>
      </c>
      <c r="E88" s="64">
        <v>0</v>
      </c>
      <c r="F88" s="65">
        <f t="shared" si="8"/>
        <v>0</v>
      </c>
      <c r="G88" s="64">
        <v>0</v>
      </c>
      <c r="H88" s="19">
        <f t="shared" si="9"/>
        <v>0</v>
      </c>
      <c r="I88" s="64">
        <v>0</v>
      </c>
      <c r="J88" s="64">
        <f t="shared" si="10"/>
        <v>0</v>
      </c>
      <c r="K88" s="65">
        <v>0</v>
      </c>
      <c r="L88" s="55">
        <f t="shared" si="11"/>
        <v>0</v>
      </c>
      <c r="M88" s="19">
        <v>0</v>
      </c>
      <c r="N88" s="66">
        <v>0.5</v>
      </c>
      <c r="O88" s="66">
        <v>0.5</v>
      </c>
      <c r="P88" s="66"/>
      <c r="Q88" s="64">
        <f t="shared" si="12"/>
        <v>0</v>
      </c>
      <c r="R88" s="64"/>
      <c r="S88" s="19">
        <v>0</v>
      </c>
      <c r="T88" s="19">
        <v>0</v>
      </c>
      <c r="U88" s="56">
        <f t="shared" si="13"/>
        <v>1</v>
      </c>
      <c r="V88" s="57">
        <f t="shared" si="14"/>
        <v>1</v>
      </c>
      <c r="W88" s="60">
        <f t="shared" si="15"/>
        <v>231</v>
      </c>
      <c r="X88" s="5" t="s">
        <v>1018</v>
      </c>
      <c r="Y88" s="62">
        <v>0</v>
      </c>
      <c r="XDN88" s="11"/>
      <c r="XDO88" s="11"/>
      <c r="XDP88" s="11"/>
      <c r="XDQ88" s="11"/>
      <c r="XDR88" s="11"/>
      <c r="XDS88" s="11"/>
      <c r="XDT88" s="11"/>
      <c r="XDU88" s="11"/>
      <c r="XDV88" s="11"/>
      <c r="XDW88" s="11"/>
    </row>
    <row r="89" spans="1:25 16342:16351" s="7" customFormat="1" ht="20.100000000000001" customHeight="1">
      <c r="A89" s="16" t="s">
        <v>169</v>
      </c>
      <c r="B89" s="17" t="s">
        <v>63</v>
      </c>
      <c r="C89" s="17" t="s">
        <v>188</v>
      </c>
      <c r="D89" s="18" t="s">
        <v>189</v>
      </c>
      <c r="E89" s="64">
        <v>0</v>
      </c>
      <c r="F89" s="65">
        <f t="shared" si="8"/>
        <v>0</v>
      </c>
      <c r="G89" s="64">
        <v>0</v>
      </c>
      <c r="H89" s="19">
        <f t="shared" si="9"/>
        <v>0</v>
      </c>
      <c r="I89" s="64">
        <v>0</v>
      </c>
      <c r="J89" s="64">
        <f t="shared" si="10"/>
        <v>0</v>
      </c>
      <c r="K89" s="65">
        <v>0</v>
      </c>
      <c r="L89" s="55">
        <f t="shared" si="11"/>
        <v>0</v>
      </c>
      <c r="M89" s="19">
        <v>0</v>
      </c>
      <c r="N89" s="66">
        <v>0.5</v>
      </c>
      <c r="O89" s="66">
        <v>0.5</v>
      </c>
      <c r="P89" s="66"/>
      <c r="Q89" s="64">
        <f t="shared" si="12"/>
        <v>0</v>
      </c>
      <c r="R89" s="64"/>
      <c r="S89" s="19">
        <v>0</v>
      </c>
      <c r="T89" s="19">
        <v>0</v>
      </c>
      <c r="U89" s="56">
        <f t="shared" si="13"/>
        <v>1</v>
      </c>
      <c r="V89" s="57">
        <f t="shared" si="14"/>
        <v>1</v>
      </c>
      <c r="W89" s="60">
        <f t="shared" si="15"/>
        <v>231</v>
      </c>
      <c r="X89" s="5" t="s">
        <v>1018</v>
      </c>
      <c r="Y89" s="62">
        <v>0</v>
      </c>
      <c r="XDN89" s="11"/>
      <c r="XDO89" s="11"/>
      <c r="XDP89" s="11"/>
      <c r="XDQ89" s="11"/>
      <c r="XDR89" s="11"/>
      <c r="XDS89" s="11"/>
      <c r="XDT89" s="11"/>
      <c r="XDU89" s="11"/>
      <c r="XDV89" s="11"/>
      <c r="XDW89" s="11"/>
    </row>
    <row r="90" spans="1:25 16342:16351" s="7" customFormat="1" ht="20.100000000000001" customHeight="1">
      <c r="A90" s="16" t="s">
        <v>169</v>
      </c>
      <c r="B90" s="17" t="s">
        <v>63</v>
      </c>
      <c r="C90" s="17" t="s">
        <v>190</v>
      </c>
      <c r="D90" s="18" t="s">
        <v>191</v>
      </c>
      <c r="E90" s="64">
        <v>0</v>
      </c>
      <c r="F90" s="65">
        <f t="shared" si="8"/>
        <v>0</v>
      </c>
      <c r="G90" s="64">
        <v>0</v>
      </c>
      <c r="H90" s="19">
        <f t="shared" si="9"/>
        <v>0</v>
      </c>
      <c r="I90" s="64">
        <v>0</v>
      </c>
      <c r="J90" s="64">
        <f t="shared" si="10"/>
        <v>0</v>
      </c>
      <c r="K90" s="65">
        <v>0</v>
      </c>
      <c r="L90" s="55">
        <f t="shared" si="11"/>
        <v>0</v>
      </c>
      <c r="M90" s="19">
        <v>0</v>
      </c>
      <c r="N90" s="66">
        <v>0.5</v>
      </c>
      <c r="O90" s="66">
        <v>0.5</v>
      </c>
      <c r="P90" s="66"/>
      <c r="Q90" s="64">
        <f t="shared" si="12"/>
        <v>0</v>
      </c>
      <c r="R90" s="64"/>
      <c r="S90" s="19">
        <v>26.4</v>
      </c>
      <c r="T90" s="19">
        <v>0</v>
      </c>
      <c r="U90" s="56">
        <f t="shared" si="13"/>
        <v>1</v>
      </c>
      <c r="V90" s="57">
        <f t="shared" si="14"/>
        <v>1</v>
      </c>
      <c r="W90" s="60">
        <f t="shared" si="15"/>
        <v>231</v>
      </c>
      <c r="X90" s="5" t="s">
        <v>1018</v>
      </c>
      <c r="Y90" s="62">
        <v>0</v>
      </c>
      <c r="XDN90" s="11"/>
      <c r="XDO90" s="11"/>
      <c r="XDP90" s="11"/>
      <c r="XDQ90" s="11"/>
      <c r="XDR90" s="11"/>
      <c r="XDS90" s="11"/>
      <c r="XDT90" s="11"/>
      <c r="XDU90" s="11"/>
      <c r="XDV90" s="11"/>
      <c r="XDW90" s="11"/>
    </row>
    <row r="91" spans="1:25 16342:16351" s="7" customFormat="1" ht="20.100000000000001" customHeight="1">
      <c r="A91" s="25" t="s">
        <v>192</v>
      </c>
      <c r="B91" s="26" t="s">
        <v>193</v>
      </c>
      <c r="C91" s="26" t="s">
        <v>194</v>
      </c>
      <c r="D91" s="27" t="s">
        <v>195</v>
      </c>
      <c r="E91" s="64">
        <v>0</v>
      </c>
      <c r="F91" s="65">
        <f t="shared" si="8"/>
        <v>0</v>
      </c>
      <c r="G91" s="64">
        <v>0</v>
      </c>
      <c r="H91" s="19">
        <f t="shared" si="9"/>
        <v>0</v>
      </c>
      <c r="I91" s="64">
        <v>0</v>
      </c>
      <c r="J91" s="64">
        <f t="shared" si="10"/>
        <v>0</v>
      </c>
      <c r="K91" s="65">
        <v>0</v>
      </c>
      <c r="L91" s="55">
        <f t="shared" si="11"/>
        <v>0</v>
      </c>
      <c r="M91" s="19">
        <v>0</v>
      </c>
      <c r="N91" s="66">
        <v>0.5</v>
      </c>
      <c r="O91" s="66">
        <v>0.5</v>
      </c>
      <c r="P91" s="66"/>
      <c r="Q91" s="64">
        <f t="shared" si="12"/>
        <v>0</v>
      </c>
      <c r="R91" s="64"/>
      <c r="S91" s="19">
        <v>0</v>
      </c>
      <c r="T91" s="19">
        <v>0</v>
      </c>
      <c r="U91" s="56">
        <f t="shared" si="13"/>
        <v>1</v>
      </c>
      <c r="V91" s="57">
        <f t="shared" si="14"/>
        <v>1</v>
      </c>
      <c r="W91" s="60">
        <f t="shared" si="15"/>
        <v>231</v>
      </c>
      <c r="X91" s="5" t="s">
        <v>1018</v>
      </c>
      <c r="Y91" s="62">
        <v>0</v>
      </c>
      <c r="XDN91" s="11"/>
      <c r="XDO91" s="11"/>
      <c r="XDP91" s="11"/>
      <c r="XDQ91" s="11"/>
      <c r="XDR91" s="11"/>
      <c r="XDS91" s="11"/>
      <c r="XDT91" s="11"/>
      <c r="XDU91" s="11"/>
      <c r="XDV91" s="11"/>
      <c r="XDW91" s="11"/>
    </row>
    <row r="92" spans="1:25 16342:16351" s="7" customFormat="1" ht="20.100000000000001" customHeight="1">
      <c r="A92" s="16" t="s">
        <v>192</v>
      </c>
      <c r="B92" s="17" t="s">
        <v>193</v>
      </c>
      <c r="C92" s="17" t="s">
        <v>196</v>
      </c>
      <c r="D92" s="18" t="s">
        <v>197</v>
      </c>
      <c r="E92" s="64">
        <v>1</v>
      </c>
      <c r="F92" s="65">
        <f t="shared" si="8"/>
        <v>0.5</v>
      </c>
      <c r="G92" s="64">
        <v>0</v>
      </c>
      <c r="H92" s="19">
        <f t="shared" si="9"/>
        <v>0</v>
      </c>
      <c r="I92" s="64">
        <v>0</v>
      </c>
      <c r="J92" s="64">
        <f t="shared" si="10"/>
        <v>0</v>
      </c>
      <c r="K92" s="65">
        <v>0</v>
      </c>
      <c r="L92" s="55">
        <f t="shared" si="11"/>
        <v>0.5</v>
      </c>
      <c r="M92" s="19">
        <v>0</v>
      </c>
      <c r="N92" s="66">
        <v>0.5</v>
      </c>
      <c r="O92" s="66">
        <v>0.5</v>
      </c>
      <c r="P92" s="66"/>
      <c r="Q92" s="64">
        <f t="shared" si="12"/>
        <v>1</v>
      </c>
      <c r="R92" s="64"/>
      <c r="S92" s="19">
        <v>0</v>
      </c>
      <c r="T92" s="19">
        <v>0</v>
      </c>
      <c r="U92" s="56">
        <f t="shared" si="13"/>
        <v>1</v>
      </c>
      <c r="V92" s="57">
        <f t="shared" si="14"/>
        <v>1.5</v>
      </c>
      <c r="W92" s="60">
        <f t="shared" si="15"/>
        <v>208</v>
      </c>
      <c r="X92" s="61" t="s">
        <v>4</v>
      </c>
      <c r="Y92" s="62">
        <v>0</v>
      </c>
      <c r="XDN92" s="11"/>
      <c r="XDO92" s="11"/>
      <c r="XDP92" s="11"/>
      <c r="XDQ92" s="11"/>
      <c r="XDR92" s="11"/>
      <c r="XDS92" s="11"/>
      <c r="XDT92" s="11"/>
      <c r="XDU92" s="11"/>
      <c r="XDV92" s="11"/>
      <c r="XDW92" s="11"/>
    </row>
    <row r="93" spans="1:25 16342:16351" s="7" customFormat="1" ht="20.100000000000001" customHeight="1">
      <c r="A93" s="16" t="s">
        <v>192</v>
      </c>
      <c r="B93" s="17" t="s">
        <v>193</v>
      </c>
      <c r="C93" s="17" t="s">
        <v>198</v>
      </c>
      <c r="D93" s="18" t="s">
        <v>199</v>
      </c>
      <c r="E93" s="64">
        <v>0</v>
      </c>
      <c r="F93" s="65">
        <f t="shared" si="8"/>
        <v>0</v>
      </c>
      <c r="G93" s="64">
        <v>0</v>
      </c>
      <c r="H93" s="19">
        <f t="shared" si="9"/>
        <v>0</v>
      </c>
      <c r="I93" s="64">
        <v>0</v>
      </c>
      <c r="J93" s="64">
        <f t="shared" si="10"/>
        <v>0</v>
      </c>
      <c r="K93" s="65">
        <v>0</v>
      </c>
      <c r="L93" s="55">
        <f t="shared" si="11"/>
        <v>0</v>
      </c>
      <c r="M93" s="19">
        <v>0</v>
      </c>
      <c r="N93" s="66">
        <v>0.5</v>
      </c>
      <c r="O93" s="66">
        <v>0.5</v>
      </c>
      <c r="P93" s="66"/>
      <c r="Q93" s="64">
        <f t="shared" si="12"/>
        <v>0</v>
      </c>
      <c r="R93" s="64"/>
      <c r="S93" s="19">
        <v>0</v>
      </c>
      <c r="T93" s="19">
        <v>0</v>
      </c>
      <c r="U93" s="56">
        <f t="shared" si="13"/>
        <v>1</v>
      </c>
      <c r="V93" s="57">
        <f t="shared" si="14"/>
        <v>1</v>
      </c>
      <c r="W93" s="60">
        <f t="shared" si="15"/>
        <v>231</v>
      </c>
      <c r="X93" s="68" t="s">
        <v>1018</v>
      </c>
      <c r="Y93" s="62">
        <v>0</v>
      </c>
      <c r="XDN93" s="11"/>
      <c r="XDO93" s="11"/>
      <c r="XDP93" s="11"/>
      <c r="XDQ93" s="11"/>
      <c r="XDR93" s="11"/>
      <c r="XDS93" s="11"/>
      <c r="XDT93" s="11"/>
      <c r="XDU93" s="11"/>
      <c r="XDV93" s="11"/>
      <c r="XDW93" s="11"/>
    </row>
    <row r="94" spans="1:25 16342:16351" s="7" customFormat="1" ht="20.100000000000001" customHeight="1">
      <c r="A94" s="16" t="s">
        <v>192</v>
      </c>
      <c r="B94" s="17" t="s">
        <v>193</v>
      </c>
      <c r="C94" s="17" t="s">
        <v>200</v>
      </c>
      <c r="D94" s="18" t="s">
        <v>201</v>
      </c>
      <c r="E94" s="64">
        <v>0</v>
      </c>
      <c r="F94" s="65">
        <f t="shared" si="8"/>
        <v>0</v>
      </c>
      <c r="G94" s="64">
        <v>0</v>
      </c>
      <c r="H94" s="19">
        <f t="shared" si="9"/>
        <v>0</v>
      </c>
      <c r="I94" s="64">
        <v>0</v>
      </c>
      <c r="J94" s="64">
        <f t="shared" si="10"/>
        <v>0</v>
      </c>
      <c r="K94" s="65">
        <v>0</v>
      </c>
      <c r="L94" s="55">
        <f t="shared" si="11"/>
        <v>0</v>
      </c>
      <c r="M94" s="19">
        <v>0</v>
      </c>
      <c r="N94" s="66">
        <v>0.5</v>
      </c>
      <c r="O94" s="66">
        <v>0.5</v>
      </c>
      <c r="P94" s="66"/>
      <c r="Q94" s="64">
        <f t="shared" si="12"/>
        <v>0</v>
      </c>
      <c r="R94" s="64"/>
      <c r="S94" s="19">
        <v>0</v>
      </c>
      <c r="T94" s="19">
        <v>0</v>
      </c>
      <c r="U94" s="56">
        <f t="shared" si="13"/>
        <v>1</v>
      </c>
      <c r="V94" s="57">
        <f t="shared" si="14"/>
        <v>1</v>
      </c>
      <c r="W94" s="60">
        <f t="shared" si="15"/>
        <v>231</v>
      </c>
      <c r="X94" s="68" t="s">
        <v>1018</v>
      </c>
      <c r="Y94" s="62">
        <v>0</v>
      </c>
      <c r="XDN94" s="11"/>
      <c r="XDO94" s="11"/>
      <c r="XDP94" s="11"/>
      <c r="XDQ94" s="11"/>
      <c r="XDR94" s="11"/>
      <c r="XDS94" s="11"/>
      <c r="XDT94" s="11"/>
      <c r="XDU94" s="11"/>
      <c r="XDV94" s="11"/>
      <c r="XDW94" s="11"/>
    </row>
    <row r="95" spans="1:25 16342:16351" s="7" customFormat="1" ht="20.100000000000001" customHeight="1">
      <c r="A95" s="16" t="s">
        <v>192</v>
      </c>
      <c r="B95" s="17" t="s">
        <v>193</v>
      </c>
      <c r="C95" s="17" t="s">
        <v>202</v>
      </c>
      <c r="D95" s="18" t="s">
        <v>203</v>
      </c>
      <c r="E95" s="64">
        <v>0</v>
      </c>
      <c r="F95" s="65">
        <f t="shared" si="8"/>
        <v>0</v>
      </c>
      <c r="G95" s="64">
        <v>0</v>
      </c>
      <c r="H95" s="19">
        <f t="shared" si="9"/>
        <v>0</v>
      </c>
      <c r="I95" s="64">
        <v>0</v>
      </c>
      <c r="J95" s="64">
        <f t="shared" si="10"/>
        <v>0</v>
      </c>
      <c r="K95" s="65">
        <v>0</v>
      </c>
      <c r="L95" s="55">
        <f t="shared" si="11"/>
        <v>0</v>
      </c>
      <c r="M95" s="19">
        <v>0</v>
      </c>
      <c r="N95" s="66">
        <v>0.5</v>
      </c>
      <c r="O95" s="66">
        <v>0.5</v>
      </c>
      <c r="P95" s="66"/>
      <c r="Q95" s="64">
        <f t="shared" si="12"/>
        <v>0</v>
      </c>
      <c r="R95" s="64"/>
      <c r="S95" s="19">
        <v>0</v>
      </c>
      <c r="T95" s="19">
        <v>0</v>
      </c>
      <c r="U95" s="56">
        <f t="shared" si="13"/>
        <v>1</v>
      </c>
      <c r="V95" s="57">
        <f t="shared" si="14"/>
        <v>1</v>
      </c>
      <c r="W95" s="60">
        <f t="shared" si="15"/>
        <v>231</v>
      </c>
      <c r="X95" s="68" t="s">
        <v>1018</v>
      </c>
      <c r="Y95" s="62">
        <v>0</v>
      </c>
      <c r="XDN95" s="11"/>
      <c r="XDO95" s="11"/>
      <c r="XDP95" s="11"/>
      <c r="XDQ95" s="11"/>
      <c r="XDR95" s="11"/>
      <c r="XDS95" s="11"/>
      <c r="XDT95" s="11"/>
      <c r="XDU95" s="11"/>
      <c r="XDV95" s="11"/>
      <c r="XDW95" s="11"/>
    </row>
    <row r="96" spans="1:25 16342:16351" s="7" customFormat="1" ht="20.100000000000001" customHeight="1">
      <c r="A96" s="16" t="s">
        <v>192</v>
      </c>
      <c r="B96" s="17" t="s">
        <v>193</v>
      </c>
      <c r="C96" s="17" t="s">
        <v>204</v>
      </c>
      <c r="D96" s="18" t="s">
        <v>205</v>
      </c>
      <c r="E96" s="64">
        <v>0</v>
      </c>
      <c r="F96" s="65">
        <f t="shared" si="8"/>
        <v>0</v>
      </c>
      <c r="G96" s="64">
        <v>0</v>
      </c>
      <c r="H96" s="19">
        <f t="shared" si="9"/>
        <v>0</v>
      </c>
      <c r="I96" s="64">
        <v>0</v>
      </c>
      <c r="J96" s="64">
        <f t="shared" si="10"/>
        <v>0</v>
      </c>
      <c r="K96" s="65">
        <v>0</v>
      </c>
      <c r="L96" s="55">
        <f t="shared" si="11"/>
        <v>0</v>
      </c>
      <c r="M96" s="19">
        <v>0</v>
      </c>
      <c r="N96" s="66">
        <v>0.5</v>
      </c>
      <c r="O96" s="66">
        <v>0.5</v>
      </c>
      <c r="P96" s="66"/>
      <c r="Q96" s="64">
        <f t="shared" si="12"/>
        <v>0</v>
      </c>
      <c r="R96" s="64"/>
      <c r="S96" s="19">
        <v>0</v>
      </c>
      <c r="T96" s="19">
        <v>0</v>
      </c>
      <c r="U96" s="56">
        <f t="shared" si="13"/>
        <v>1</v>
      </c>
      <c r="V96" s="57">
        <f t="shared" si="14"/>
        <v>1</v>
      </c>
      <c r="W96" s="60">
        <f t="shared" si="15"/>
        <v>231</v>
      </c>
      <c r="X96" s="68" t="s">
        <v>1018</v>
      </c>
      <c r="Y96" s="62">
        <v>0</v>
      </c>
      <c r="XDN96" s="11"/>
      <c r="XDO96" s="11"/>
      <c r="XDP96" s="11"/>
      <c r="XDQ96" s="11"/>
      <c r="XDR96" s="11"/>
      <c r="XDS96" s="11"/>
      <c r="XDT96" s="11"/>
      <c r="XDU96" s="11"/>
      <c r="XDV96" s="11"/>
      <c r="XDW96" s="11"/>
    </row>
    <row r="97" spans="1:25 16342:16351" s="7" customFormat="1" ht="20.100000000000001" customHeight="1">
      <c r="A97" s="16" t="s">
        <v>192</v>
      </c>
      <c r="B97" s="17" t="s">
        <v>193</v>
      </c>
      <c r="C97" s="17" t="s">
        <v>206</v>
      </c>
      <c r="D97" s="18" t="s">
        <v>207</v>
      </c>
      <c r="E97" s="64">
        <v>0</v>
      </c>
      <c r="F97" s="65">
        <f t="shared" si="8"/>
        <v>0</v>
      </c>
      <c r="G97" s="64">
        <v>0</v>
      </c>
      <c r="H97" s="19">
        <f t="shared" si="9"/>
        <v>0</v>
      </c>
      <c r="I97" s="64">
        <v>0</v>
      </c>
      <c r="J97" s="64">
        <f t="shared" si="10"/>
        <v>0</v>
      </c>
      <c r="K97" s="65">
        <v>0</v>
      </c>
      <c r="L97" s="55">
        <f t="shared" si="11"/>
        <v>0</v>
      </c>
      <c r="M97" s="19">
        <v>0</v>
      </c>
      <c r="N97" s="66">
        <v>0.5</v>
      </c>
      <c r="O97" s="66">
        <v>0.5</v>
      </c>
      <c r="P97" s="66"/>
      <c r="Q97" s="64">
        <f t="shared" si="12"/>
        <v>0</v>
      </c>
      <c r="R97" s="64"/>
      <c r="S97" s="19">
        <v>0</v>
      </c>
      <c r="T97" s="19">
        <v>0</v>
      </c>
      <c r="U97" s="56">
        <f t="shared" si="13"/>
        <v>1</v>
      </c>
      <c r="V97" s="57">
        <f t="shared" si="14"/>
        <v>1</v>
      </c>
      <c r="W97" s="60">
        <f t="shared" si="15"/>
        <v>231</v>
      </c>
      <c r="X97" s="61" t="s">
        <v>4</v>
      </c>
      <c r="Y97" s="62">
        <v>0</v>
      </c>
      <c r="XDN97" s="11"/>
      <c r="XDO97" s="11"/>
      <c r="XDP97" s="11"/>
      <c r="XDQ97" s="11"/>
      <c r="XDR97" s="11"/>
      <c r="XDS97" s="11"/>
      <c r="XDT97" s="11"/>
      <c r="XDU97" s="11"/>
      <c r="XDV97" s="11"/>
      <c r="XDW97" s="11"/>
    </row>
    <row r="98" spans="1:25 16342:16351" s="7" customFormat="1" ht="20.100000000000001" customHeight="1">
      <c r="A98" s="16" t="s">
        <v>192</v>
      </c>
      <c r="B98" s="17" t="s">
        <v>193</v>
      </c>
      <c r="C98" s="28" t="s">
        <v>208</v>
      </c>
      <c r="D98" s="18" t="s">
        <v>209</v>
      </c>
      <c r="E98" s="64">
        <v>0</v>
      </c>
      <c r="F98" s="65">
        <f t="shared" si="8"/>
        <v>0</v>
      </c>
      <c r="G98" s="64">
        <v>0</v>
      </c>
      <c r="H98" s="19">
        <f t="shared" si="9"/>
        <v>0</v>
      </c>
      <c r="I98" s="64">
        <v>0</v>
      </c>
      <c r="J98" s="64">
        <f t="shared" si="10"/>
        <v>0</v>
      </c>
      <c r="K98" s="65">
        <v>0</v>
      </c>
      <c r="L98" s="55">
        <f t="shared" si="11"/>
        <v>0</v>
      </c>
      <c r="M98" s="19">
        <v>0</v>
      </c>
      <c r="N98" s="66">
        <v>0.5</v>
      </c>
      <c r="O98" s="66">
        <v>0.5</v>
      </c>
      <c r="P98" s="66"/>
      <c r="Q98" s="64">
        <f t="shared" si="12"/>
        <v>0</v>
      </c>
      <c r="R98" s="64"/>
      <c r="S98" s="19">
        <v>0</v>
      </c>
      <c r="T98" s="19">
        <v>0</v>
      </c>
      <c r="U98" s="56">
        <f t="shared" si="13"/>
        <v>1</v>
      </c>
      <c r="V98" s="57">
        <f t="shared" si="14"/>
        <v>1</v>
      </c>
      <c r="W98" s="60">
        <f t="shared" si="15"/>
        <v>231</v>
      </c>
      <c r="X98" s="61" t="s">
        <v>4</v>
      </c>
      <c r="Y98" s="62">
        <v>0</v>
      </c>
      <c r="XDN98" s="11"/>
      <c r="XDO98" s="11"/>
      <c r="XDP98" s="11"/>
      <c r="XDQ98" s="11"/>
      <c r="XDR98" s="11"/>
      <c r="XDS98" s="11"/>
      <c r="XDT98" s="11"/>
      <c r="XDU98" s="11"/>
      <c r="XDV98" s="11"/>
      <c r="XDW98" s="11"/>
    </row>
    <row r="99" spans="1:25 16342:16351" s="7" customFormat="1" ht="20.100000000000001" customHeight="1">
      <c r="A99" s="16" t="s">
        <v>192</v>
      </c>
      <c r="B99" s="17" t="s">
        <v>193</v>
      </c>
      <c r="C99" s="17" t="s">
        <v>210</v>
      </c>
      <c r="D99" s="18" t="s">
        <v>211</v>
      </c>
      <c r="E99" s="64">
        <v>0</v>
      </c>
      <c r="F99" s="65">
        <f t="shared" si="8"/>
        <v>0</v>
      </c>
      <c r="G99" s="64">
        <v>0</v>
      </c>
      <c r="H99" s="19">
        <f t="shared" si="9"/>
        <v>0</v>
      </c>
      <c r="I99" s="64">
        <v>0</v>
      </c>
      <c r="J99" s="64">
        <f t="shared" si="10"/>
        <v>0</v>
      </c>
      <c r="K99" s="65">
        <v>0</v>
      </c>
      <c r="L99" s="55">
        <f t="shared" si="11"/>
        <v>0</v>
      </c>
      <c r="M99" s="19">
        <v>0</v>
      </c>
      <c r="N99" s="66">
        <v>0.5</v>
      </c>
      <c r="O99" s="66">
        <v>0.5</v>
      </c>
      <c r="P99" s="66"/>
      <c r="Q99" s="64">
        <f t="shared" si="12"/>
        <v>0</v>
      </c>
      <c r="R99" s="64"/>
      <c r="S99" s="19">
        <v>0</v>
      </c>
      <c r="T99" s="19">
        <v>0</v>
      </c>
      <c r="U99" s="56">
        <f t="shared" si="13"/>
        <v>1</v>
      </c>
      <c r="V99" s="57">
        <f t="shared" si="14"/>
        <v>1</v>
      </c>
      <c r="W99" s="60">
        <f t="shared" si="15"/>
        <v>231</v>
      </c>
      <c r="X99" s="68" t="s">
        <v>1018</v>
      </c>
      <c r="Y99" s="62">
        <v>0</v>
      </c>
      <c r="XDN99" s="11"/>
      <c r="XDO99" s="11"/>
      <c r="XDP99" s="11"/>
      <c r="XDQ99" s="11"/>
      <c r="XDR99" s="11"/>
      <c r="XDS99" s="11"/>
      <c r="XDT99" s="11"/>
      <c r="XDU99" s="11"/>
      <c r="XDV99" s="11"/>
      <c r="XDW99" s="11"/>
    </row>
    <row r="100" spans="1:25 16342:16351" s="7" customFormat="1" ht="20.100000000000001" customHeight="1">
      <c r="A100" s="16" t="s">
        <v>192</v>
      </c>
      <c r="B100" s="17" t="s">
        <v>193</v>
      </c>
      <c r="C100" s="17" t="s">
        <v>212</v>
      </c>
      <c r="D100" s="18" t="s">
        <v>213</v>
      </c>
      <c r="E100" s="64">
        <v>0</v>
      </c>
      <c r="F100" s="65">
        <f t="shared" si="8"/>
        <v>0</v>
      </c>
      <c r="G100" s="64">
        <v>0</v>
      </c>
      <c r="H100" s="19">
        <f t="shared" si="9"/>
        <v>0</v>
      </c>
      <c r="I100" s="64">
        <v>0</v>
      </c>
      <c r="J100" s="64">
        <f t="shared" si="10"/>
        <v>0</v>
      </c>
      <c r="K100" s="65">
        <v>0</v>
      </c>
      <c r="L100" s="55">
        <f t="shared" si="11"/>
        <v>0</v>
      </c>
      <c r="M100" s="19">
        <v>0</v>
      </c>
      <c r="N100" s="66">
        <v>0.5</v>
      </c>
      <c r="O100" s="66">
        <v>0.5</v>
      </c>
      <c r="P100" s="66"/>
      <c r="Q100" s="64">
        <f t="shared" si="12"/>
        <v>0</v>
      </c>
      <c r="R100" s="64"/>
      <c r="S100" s="19">
        <v>0</v>
      </c>
      <c r="T100" s="19">
        <v>0</v>
      </c>
      <c r="U100" s="56">
        <f t="shared" si="13"/>
        <v>1</v>
      </c>
      <c r="V100" s="57">
        <f t="shared" si="14"/>
        <v>1</v>
      </c>
      <c r="W100" s="60">
        <f t="shared" si="15"/>
        <v>231</v>
      </c>
      <c r="X100" s="68" t="s">
        <v>1018</v>
      </c>
      <c r="Y100" s="62">
        <v>0</v>
      </c>
      <c r="XDN100" s="11"/>
      <c r="XDO100" s="11"/>
      <c r="XDP100" s="11"/>
      <c r="XDQ100" s="11"/>
      <c r="XDR100" s="11"/>
      <c r="XDS100" s="11"/>
      <c r="XDT100" s="11"/>
      <c r="XDU100" s="11"/>
      <c r="XDV100" s="11"/>
      <c r="XDW100" s="11"/>
    </row>
    <row r="101" spans="1:25 16342:16351" s="7" customFormat="1" ht="20.100000000000001" customHeight="1">
      <c r="A101" s="16" t="s">
        <v>192</v>
      </c>
      <c r="B101" s="17" t="s">
        <v>193</v>
      </c>
      <c r="C101" s="17" t="s">
        <v>214</v>
      </c>
      <c r="D101" s="18" t="s">
        <v>215</v>
      </c>
      <c r="E101" s="64">
        <v>0</v>
      </c>
      <c r="F101" s="65">
        <f t="shared" si="8"/>
        <v>0</v>
      </c>
      <c r="G101" s="64">
        <v>0</v>
      </c>
      <c r="H101" s="19">
        <f t="shared" si="9"/>
        <v>0</v>
      </c>
      <c r="I101" s="64">
        <v>0</v>
      </c>
      <c r="J101" s="64">
        <f t="shared" si="10"/>
        <v>0</v>
      </c>
      <c r="K101" s="65">
        <v>0</v>
      </c>
      <c r="L101" s="55">
        <f t="shared" si="11"/>
        <v>0</v>
      </c>
      <c r="M101" s="19">
        <v>0</v>
      </c>
      <c r="N101" s="66">
        <v>0.5</v>
      </c>
      <c r="O101" s="66">
        <v>0.5</v>
      </c>
      <c r="P101" s="66"/>
      <c r="Q101" s="64">
        <f t="shared" si="12"/>
        <v>0</v>
      </c>
      <c r="R101" s="64"/>
      <c r="S101" s="19">
        <v>0</v>
      </c>
      <c r="T101" s="19">
        <v>0</v>
      </c>
      <c r="U101" s="56">
        <f t="shared" si="13"/>
        <v>1</v>
      </c>
      <c r="V101" s="57">
        <f t="shared" si="14"/>
        <v>1</v>
      </c>
      <c r="W101" s="60">
        <f t="shared" si="15"/>
        <v>231</v>
      </c>
      <c r="X101" s="68" t="s">
        <v>1018</v>
      </c>
      <c r="Y101" s="62">
        <v>0</v>
      </c>
      <c r="XDN101" s="11"/>
      <c r="XDO101" s="11"/>
      <c r="XDP101" s="11"/>
      <c r="XDQ101" s="11"/>
      <c r="XDR101" s="11"/>
      <c r="XDS101" s="11"/>
      <c r="XDT101" s="11"/>
      <c r="XDU101" s="11"/>
      <c r="XDV101" s="11"/>
      <c r="XDW101" s="11"/>
    </row>
    <row r="102" spans="1:25 16342:16351" s="7" customFormat="1" ht="20.100000000000001" customHeight="1">
      <c r="A102" s="25" t="s">
        <v>216</v>
      </c>
      <c r="B102" s="35" t="s">
        <v>217</v>
      </c>
      <c r="C102" s="35" t="s">
        <v>218</v>
      </c>
      <c r="D102" s="36" t="s">
        <v>219</v>
      </c>
      <c r="E102" s="64">
        <v>0</v>
      </c>
      <c r="F102" s="65">
        <f t="shared" si="8"/>
        <v>0</v>
      </c>
      <c r="G102" s="64">
        <v>0</v>
      </c>
      <c r="H102" s="19">
        <f t="shared" si="9"/>
        <v>0</v>
      </c>
      <c r="I102" s="64">
        <v>0</v>
      </c>
      <c r="J102" s="64">
        <f t="shared" si="10"/>
        <v>0</v>
      </c>
      <c r="K102" s="65">
        <v>0</v>
      </c>
      <c r="L102" s="55">
        <f t="shared" si="11"/>
        <v>0</v>
      </c>
      <c r="M102" s="19">
        <v>0</v>
      </c>
      <c r="N102" s="66">
        <v>0.5</v>
      </c>
      <c r="O102" s="66">
        <v>0.5</v>
      </c>
      <c r="P102" s="66"/>
      <c r="Q102" s="64">
        <f t="shared" si="12"/>
        <v>0</v>
      </c>
      <c r="R102" s="64"/>
      <c r="S102" s="19">
        <v>1269.0999999999999</v>
      </c>
      <c r="T102" s="19">
        <v>0</v>
      </c>
      <c r="U102" s="56">
        <f t="shared" si="13"/>
        <v>1</v>
      </c>
      <c r="V102" s="57">
        <f t="shared" si="14"/>
        <v>1</v>
      </c>
      <c r="W102" s="60">
        <f t="shared" si="15"/>
        <v>231</v>
      </c>
      <c r="X102" s="61" t="s">
        <v>4</v>
      </c>
      <c r="Y102" s="62">
        <v>0</v>
      </c>
      <c r="XDN102" s="11"/>
      <c r="XDO102" s="11"/>
      <c r="XDP102" s="11"/>
      <c r="XDQ102" s="11"/>
      <c r="XDR102" s="11"/>
      <c r="XDS102" s="11"/>
      <c r="XDT102" s="11"/>
      <c r="XDU102" s="11"/>
      <c r="XDV102" s="11"/>
      <c r="XDW102" s="11"/>
    </row>
    <row r="103" spans="1:25 16342:16351" s="7" customFormat="1" ht="20.100000000000001" customHeight="1">
      <c r="A103" s="22" t="s">
        <v>216</v>
      </c>
      <c r="B103" s="30" t="s">
        <v>217</v>
      </c>
      <c r="C103" s="30" t="s">
        <v>220</v>
      </c>
      <c r="D103" s="31" t="s">
        <v>221</v>
      </c>
      <c r="E103" s="64">
        <v>0</v>
      </c>
      <c r="F103" s="65">
        <f t="shared" si="8"/>
        <v>0</v>
      </c>
      <c r="G103" s="64">
        <v>0</v>
      </c>
      <c r="H103" s="19">
        <f t="shared" si="9"/>
        <v>0</v>
      </c>
      <c r="I103" s="64">
        <v>0</v>
      </c>
      <c r="J103" s="64">
        <f t="shared" si="10"/>
        <v>0</v>
      </c>
      <c r="K103" s="65">
        <v>0</v>
      </c>
      <c r="L103" s="55">
        <f t="shared" si="11"/>
        <v>0</v>
      </c>
      <c r="M103" s="19">
        <v>0</v>
      </c>
      <c r="N103" s="66">
        <v>0.5</v>
      </c>
      <c r="O103" s="66">
        <v>0.5</v>
      </c>
      <c r="P103" s="66"/>
      <c r="Q103" s="64">
        <f t="shared" si="12"/>
        <v>0</v>
      </c>
      <c r="R103" s="64"/>
      <c r="S103" s="19">
        <v>163.1</v>
      </c>
      <c r="T103" s="19">
        <v>0</v>
      </c>
      <c r="U103" s="56">
        <f t="shared" si="13"/>
        <v>1</v>
      </c>
      <c r="V103" s="57">
        <f t="shared" si="14"/>
        <v>1</v>
      </c>
      <c r="W103" s="60">
        <f t="shared" si="15"/>
        <v>231</v>
      </c>
      <c r="X103" s="61" t="s">
        <v>4</v>
      </c>
      <c r="Y103" s="62">
        <v>0</v>
      </c>
      <c r="XDN103" s="11"/>
      <c r="XDO103" s="11"/>
      <c r="XDP103" s="11"/>
      <c r="XDQ103" s="11"/>
      <c r="XDR103" s="11"/>
      <c r="XDS103" s="11"/>
      <c r="XDT103" s="11"/>
      <c r="XDU103" s="11"/>
      <c r="XDV103" s="11"/>
      <c r="XDW103" s="11"/>
    </row>
    <row r="104" spans="1:25 16342:16351" s="7" customFormat="1" ht="20.100000000000001" customHeight="1">
      <c r="A104" s="22" t="s">
        <v>216</v>
      </c>
      <c r="B104" s="30" t="s">
        <v>217</v>
      </c>
      <c r="C104" s="30" t="s">
        <v>222</v>
      </c>
      <c r="D104" s="31" t="s">
        <v>223</v>
      </c>
      <c r="E104" s="64">
        <v>0</v>
      </c>
      <c r="F104" s="65">
        <f t="shared" si="8"/>
        <v>0</v>
      </c>
      <c r="G104" s="64">
        <v>0</v>
      </c>
      <c r="H104" s="19">
        <f t="shared" si="9"/>
        <v>0</v>
      </c>
      <c r="I104" s="64">
        <v>0</v>
      </c>
      <c r="J104" s="64">
        <f t="shared" si="10"/>
        <v>0</v>
      </c>
      <c r="K104" s="65">
        <v>0</v>
      </c>
      <c r="L104" s="55">
        <f t="shared" si="11"/>
        <v>0</v>
      </c>
      <c r="M104" s="19">
        <v>0</v>
      </c>
      <c r="N104" s="66">
        <v>0.5</v>
      </c>
      <c r="O104" s="66">
        <v>0.5</v>
      </c>
      <c r="P104" s="66"/>
      <c r="Q104" s="64">
        <f t="shared" si="12"/>
        <v>0</v>
      </c>
      <c r="R104" s="64"/>
      <c r="S104" s="19">
        <v>0</v>
      </c>
      <c r="T104" s="19">
        <v>0</v>
      </c>
      <c r="U104" s="56">
        <f t="shared" si="13"/>
        <v>1</v>
      </c>
      <c r="V104" s="57">
        <f t="shared" si="14"/>
        <v>1</v>
      </c>
      <c r="W104" s="60">
        <f t="shared" si="15"/>
        <v>231</v>
      </c>
      <c r="X104" s="61" t="s">
        <v>4</v>
      </c>
      <c r="Y104" s="62">
        <v>0</v>
      </c>
      <c r="XDN104" s="11"/>
      <c r="XDO104" s="11"/>
      <c r="XDP104" s="11"/>
      <c r="XDQ104" s="11"/>
      <c r="XDR104" s="11"/>
      <c r="XDS104" s="11"/>
      <c r="XDT104" s="11"/>
      <c r="XDU104" s="11"/>
      <c r="XDV104" s="11"/>
      <c r="XDW104" s="11"/>
    </row>
    <row r="105" spans="1:25 16342:16351" s="7" customFormat="1" ht="20.100000000000001" customHeight="1">
      <c r="A105" s="22" t="s">
        <v>216</v>
      </c>
      <c r="B105" s="30" t="s">
        <v>217</v>
      </c>
      <c r="C105" s="30" t="s">
        <v>224</v>
      </c>
      <c r="D105" s="31" t="s">
        <v>225</v>
      </c>
      <c r="E105" s="64">
        <v>0</v>
      </c>
      <c r="F105" s="65">
        <f t="shared" si="8"/>
        <v>0</v>
      </c>
      <c r="G105" s="64">
        <v>0</v>
      </c>
      <c r="H105" s="19">
        <f t="shared" si="9"/>
        <v>0</v>
      </c>
      <c r="I105" s="64">
        <v>0</v>
      </c>
      <c r="J105" s="64">
        <f t="shared" si="10"/>
        <v>0</v>
      </c>
      <c r="K105" s="65">
        <v>0</v>
      </c>
      <c r="L105" s="55">
        <f t="shared" si="11"/>
        <v>0</v>
      </c>
      <c r="M105" s="19">
        <v>0</v>
      </c>
      <c r="N105" s="66">
        <v>0.5</v>
      </c>
      <c r="O105" s="66">
        <v>0.5</v>
      </c>
      <c r="P105" s="66"/>
      <c r="Q105" s="64">
        <f t="shared" si="12"/>
        <v>0</v>
      </c>
      <c r="R105" s="64"/>
      <c r="S105" s="19">
        <v>52.5</v>
      </c>
      <c r="T105" s="19">
        <v>0</v>
      </c>
      <c r="U105" s="56">
        <f t="shared" si="13"/>
        <v>1</v>
      </c>
      <c r="V105" s="57">
        <f t="shared" si="14"/>
        <v>1</v>
      </c>
      <c r="W105" s="60">
        <f t="shared" si="15"/>
        <v>231</v>
      </c>
      <c r="X105" s="61" t="s">
        <v>4</v>
      </c>
      <c r="Y105" s="62">
        <v>0</v>
      </c>
      <c r="XDN105" s="11"/>
      <c r="XDO105" s="11"/>
      <c r="XDP105" s="11"/>
      <c r="XDQ105" s="11"/>
      <c r="XDR105" s="11"/>
      <c r="XDS105" s="11"/>
      <c r="XDT105" s="11"/>
      <c r="XDU105" s="11"/>
      <c r="XDV105" s="11"/>
      <c r="XDW105" s="11"/>
    </row>
    <row r="106" spans="1:25 16342:16351" s="7" customFormat="1" ht="20.100000000000001" customHeight="1">
      <c r="A106" s="22" t="s">
        <v>216</v>
      </c>
      <c r="B106" s="30" t="s">
        <v>217</v>
      </c>
      <c r="C106" s="30" t="s">
        <v>226</v>
      </c>
      <c r="D106" s="31" t="s">
        <v>227</v>
      </c>
      <c r="E106" s="64">
        <v>0</v>
      </c>
      <c r="F106" s="65">
        <f t="shared" si="8"/>
        <v>0</v>
      </c>
      <c r="G106" s="64">
        <v>0</v>
      </c>
      <c r="H106" s="19">
        <f t="shared" si="9"/>
        <v>0</v>
      </c>
      <c r="I106" s="64">
        <v>0</v>
      </c>
      <c r="J106" s="64">
        <f t="shared" si="10"/>
        <v>0</v>
      </c>
      <c r="K106" s="65">
        <v>0</v>
      </c>
      <c r="L106" s="55">
        <f t="shared" si="11"/>
        <v>0</v>
      </c>
      <c r="M106" s="19">
        <v>0</v>
      </c>
      <c r="N106" s="66">
        <v>0.5</v>
      </c>
      <c r="O106" s="66">
        <v>0.5</v>
      </c>
      <c r="P106" s="66"/>
      <c r="Q106" s="64">
        <f t="shared" si="12"/>
        <v>0</v>
      </c>
      <c r="R106" s="64"/>
      <c r="S106" s="19">
        <v>0</v>
      </c>
      <c r="T106" s="19">
        <v>0</v>
      </c>
      <c r="U106" s="56">
        <f t="shared" si="13"/>
        <v>1</v>
      </c>
      <c r="V106" s="57">
        <f t="shared" si="14"/>
        <v>1</v>
      </c>
      <c r="W106" s="60">
        <f t="shared" si="15"/>
        <v>231</v>
      </c>
      <c r="X106" s="68" t="s">
        <v>1018</v>
      </c>
      <c r="Y106" s="62">
        <v>0</v>
      </c>
      <c r="XDN106" s="11"/>
      <c r="XDO106" s="11"/>
      <c r="XDP106" s="11"/>
      <c r="XDQ106" s="11"/>
      <c r="XDR106" s="11"/>
      <c r="XDS106" s="11"/>
      <c r="XDT106" s="11"/>
      <c r="XDU106" s="11"/>
      <c r="XDV106" s="11"/>
      <c r="XDW106" s="11"/>
    </row>
    <row r="107" spans="1:25 16342:16351" s="7" customFormat="1" ht="20.100000000000001" customHeight="1">
      <c r="A107" s="22" t="s">
        <v>216</v>
      </c>
      <c r="B107" s="30" t="s">
        <v>228</v>
      </c>
      <c r="C107" s="30" t="s">
        <v>229</v>
      </c>
      <c r="D107" s="31" t="s">
        <v>230</v>
      </c>
      <c r="E107" s="64">
        <v>0</v>
      </c>
      <c r="F107" s="65">
        <f t="shared" si="8"/>
        <v>0</v>
      </c>
      <c r="G107" s="64">
        <v>0</v>
      </c>
      <c r="H107" s="19">
        <f t="shared" si="9"/>
        <v>0</v>
      </c>
      <c r="I107" s="64">
        <v>0</v>
      </c>
      <c r="J107" s="64">
        <f t="shared" si="10"/>
        <v>0</v>
      </c>
      <c r="K107" s="65">
        <v>0</v>
      </c>
      <c r="L107" s="55">
        <f t="shared" si="11"/>
        <v>0</v>
      </c>
      <c r="M107" s="19">
        <v>0</v>
      </c>
      <c r="N107" s="66">
        <v>0.5</v>
      </c>
      <c r="O107" s="66">
        <v>0.5</v>
      </c>
      <c r="P107" s="66"/>
      <c r="Q107" s="64">
        <f t="shared" si="12"/>
        <v>0</v>
      </c>
      <c r="R107" s="64"/>
      <c r="S107" s="19">
        <v>25.8</v>
      </c>
      <c r="T107" s="19">
        <v>0</v>
      </c>
      <c r="U107" s="56">
        <f t="shared" si="13"/>
        <v>1</v>
      </c>
      <c r="V107" s="57">
        <f t="shared" si="14"/>
        <v>1</v>
      </c>
      <c r="W107" s="60">
        <f t="shared" si="15"/>
        <v>231</v>
      </c>
      <c r="X107" s="68" t="s">
        <v>1018</v>
      </c>
      <c r="Y107" s="62">
        <v>0</v>
      </c>
      <c r="XDN107" s="11"/>
      <c r="XDO107" s="11"/>
      <c r="XDP107" s="11"/>
      <c r="XDQ107" s="11"/>
      <c r="XDR107" s="11"/>
      <c r="XDS107" s="11"/>
      <c r="XDT107" s="11"/>
      <c r="XDU107" s="11"/>
      <c r="XDV107" s="11"/>
      <c r="XDW107" s="11"/>
    </row>
    <row r="108" spans="1:25 16342:16351" s="7" customFormat="1" ht="20.100000000000001" customHeight="1">
      <c r="A108" s="22" t="s">
        <v>216</v>
      </c>
      <c r="B108" s="30" t="s">
        <v>217</v>
      </c>
      <c r="C108" s="30" t="s">
        <v>231</v>
      </c>
      <c r="D108" s="31" t="s">
        <v>232</v>
      </c>
      <c r="E108" s="64">
        <v>3</v>
      </c>
      <c r="F108" s="65">
        <f t="shared" si="8"/>
        <v>1.5</v>
      </c>
      <c r="G108" s="64">
        <v>1</v>
      </c>
      <c r="H108" s="19">
        <f t="shared" si="9"/>
        <v>1</v>
      </c>
      <c r="I108" s="64">
        <v>0</v>
      </c>
      <c r="J108" s="64">
        <f t="shared" si="10"/>
        <v>0</v>
      </c>
      <c r="K108" s="65">
        <v>0</v>
      </c>
      <c r="L108" s="55">
        <f t="shared" si="11"/>
        <v>2.5</v>
      </c>
      <c r="M108" s="19">
        <v>0</v>
      </c>
      <c r="N108" s="66">
        <v>0.5</v>
      </c>
      <c r="O108" s="66">
        <v>0.5</v>
      </c>
      <c r="P108" s="66"/>
      <c r="Q108" s="64">
        <f t="shared" si="12"/>
        <v>4</v>
      </c>
      <c r="R108" s="64"/>
      <c r="S108" s="19">
        <v>130.69999999999999</v>
      </c>
      <c r="T108" s="19">
        <v>0</v>
      </c>
      <c r="U108" s="56">
        <f t="shared" si="13"/>
        <v>1</v>
      </c>
      <c r="V108" s="57">
        <f t="shared" si="14"/>
        <v>3.5</v>
      </c>
      <c r="W108" s="60">
        <f t="shared" si="15"/>
        <v>137</v>
      </c>
      <c r="X108" s="61" t="s">
        <v>4</v>
      </c>
      <c r="Y108" s="62">
        <v>0</v>
      </c>
      <c r="XDN108" s="11"/>
      <c r="XDO108" s="11"/>
      <c r="XDP108" s="11"/>
      <c r="XDQ108" s="11"/>
      <c r="XDR108" s="11"/>
      <c r="XDS108" s="11"/>
      <c r="XDT108" s="11"/>
      <c r="XDU108" s="11"/>
      <c r="XDV108" s="11"/>
      <c r="XDW108" s="11"/>
    </row>
    <row r="109" spans="1:25 16342:16351" s="7" customFormat="1" ht="20.100000000000001" customHeight="1">
      <c r="A109" s="22" t="s">
        <v>216</v>
      </c>
      <c r="B109" s="30" t="s">
        <v>217</v>
      </c>
      <c r="C109" s="30" t="s">
        <v>233</v>
      </c>
      <c r="D109" s="31" t="s">
        <v>234</v>
      </c>
      <c r="E109" s="64">
        <v>2</v>
      </c>
      <c r="F109" s="65">
        <f t="shared" si="8"/>
        <v>1</v>
      </c>
      <c r="G109" s="64">
        <v>0</v>
      </c>
      <c r="H109" s="19">
        <f t="shared" si="9"/>
        <v>0</v>
      </c>
      <c r="I109" s="64">
        <v>0</v>
      </c>
      <c r="J109" s="64">
        <f t="shared" si="10"/>
        <v>0</v>
      </c>
      <c r="K109" s="65">
        <v>0</v>
      </c>
      <c r="L109" s="55">
        <f t="shared" si="11"/>
        <v>1</v>
      </c>
      <c r="M109" s="19">
        <v>0</v>
      </c>
      <c r="N109" s="66">
        <v>0.5</v>
      </c>
      <c r="O109" s="66">
        <v>0.5</v>
      </c>
      <c r="P109" s="66"/>
      <c r="Q109" s="64">
        <f t="shared" si="12"/>
        <v>2</v>
      </c>
      <c r="R109" s="64"/>
      <c r="S109" s="19">
        <v>0</v>
      </c>
      <c r="T109" s="19">
        <v>0</v>
      </c>
      <c r="U109" s="56">
        <f t="shared" si="13"/>
        <v>1</v>
      </c>
      <c r="V109" s="57">
        <f t="shared" si="14"/>
        <v>2</v>
      </c>
      <c r="W109" s="60">
        <f t="shared" si="15"/>
        <v>171</v>
      </c>
      <c r="X109" s="61" t="s">
        <v>4</v>
      </c>
      <c r="Y109" s="62">
        <v>0</v>
      </c>
      <c r="XDN109" s="11"/>
      <c r="XDO109" s="11"/>
      <c r="XDP109" s="11"/>
      <c r="XDQ109" s="11"/>
      <c r="XDR109" s="11"/>
      <c r="XDS109" s="11"/>
      <c r="XDT109" s="11"/>
      <c r="XDU109" s="11"/>
      <c r="XDV109" s="11"/>
      <c r="XDW109" s="11"/>
    </row>
    <row r="110" spans="1:25 16342:16351" s="7" customFormat="1" ht="20.100000000000001" customHeight="1">
      <c r="A110" s="22" t="s">
        <v>216</v>
      </c>
      <c r="B110" s="30" t="s">
        <v>235</v>
      </c>
      <c r="C110" s="30" t="s">
        <v>236</v>
      </c>
      <c r="D110" s="31" t="s">
        <v>237</v>
      </c>
      <c r="E110" s="64">
        <v>0</v>
      </c>
      <c r="F110" s="65">
        <f t="shared" si="8"/>
        <v>0</v>
      </c>
      <c r="G110" s="64">
        <v>0</v>
      </c>
      <c r="H110" s="19">
        <f t="shared" si="9"/>
        <v>0</v>
      </c>
      <c r="I110" s="64">
        <v>0</v>
      </c>
      <c r="J110" s="64">
        <f t="shared" si="10"/>
        <v>0</v>
      </c>
      <c r="K110" s="65">
        <v>0</v>
      </c>
      <c r="L110" s="55">
        <f t="shared" si="11"/>
        <v>0</v>
      </c>
      <c r="M110" s="19">
        <v>0</v>
      </c>
      <c r="N110" s="66">
        <v>0.5</v>
      </c>
      <c r="O110" s="66">
        <v>0.5</v>
      </c>
      <c r="P110" s="66"/>
      <c r="Q110" s="64">
        <f t="shared" si="12"/>
        <v>0</v>
      </c>
      <c r="R110" s="64"/>
      <c r="S110" s="19">
        <v>0</v>
      </c>
      <c r="T110" s="19">
        <v>0</v>
      </c>
      <c r="U110" s="56">
        <f t="shared" si="13"/>
        <v>1</v>
      </c>
      <c r="V110" s="57">
        <f t="shared" si="14"/>
        <v>1</v>
      </c>
      <c r="W110" s="60">
        <f t="shared" si="15"/>
        <v>231</v>
      </c>
      <c r="X110" s="61" t="s">
        <v>4</v>
      </c>
      <c r="Y110" s="62">
        <v>0</v>
      </c>
      <c r="XDN110" s="11"/>
      <c r="XDO110" s="11"/>
      <c r="XDP110" s="11"/>
      <c r="XDQ110" s="11"/>
      <c r="XDR110" s="11"/>
      <c r="XDS110" s="11"/>
      <c r="XDT110" s="11"/>
      <c r="XDU110" s="11"/>
      <c r="XDV110" s="11"/>
      <c r="XDW110" s="11"/>
    </row>
    <row r="111" spans="1:25 16342:16351" s="7" customFormat="1" ht="20.100000000000001" customHeight="1">
      <c r="A111" s="22" t="s">
        <v>216</v>
      </c>
      <c r="B111" s="30" t="s">
        <v>217</v>
      </c>
      <c r="C111" s="30" t="s">
        <v>238</v>
      </c>
      <c r="D111" s="31" t="s">
        <v>239</v>
      </c>
      <c r="E111" s="64">
        <v>0</v>
      </c>
      <c r="F111" s="65">
        <f t="shared" si="8"/>
        <v>0</v>
      </c>
      <c r="G111" s="64">
        <v>0</v>
      </c>
      <c r="H111" s="19">
        <f t="shared" si="9"/>
        <v>0</v>
      </c>
      <c r="I111" s="64">
        <v>0</v>
      </c>
      <c r="J111" s="64">
        <f t="shared" si="10"/>
        <v>0</v>
      </c>
      <c r="K111" s="65">
        <v>0</v>
      </c>
      <c r="L111" s="55">
        <f t="shared" si="11"/>
        <v>0</v>
      </c>
      <c r="M111" s="19">
        <v>0</v>
      </c>
      <c r="N111" s="66">
        <v>0.5</v>
      </c>
      <c r="O111" s="66">
        <v>0.5</v>
      </c>
      <c r="P111" s="66"/>
      <c r="Q111" s="64">
        <f t="shared" si="12"/>
        <v>0</v>
      </c>
      <c r="R111" s="64"/>
      <c r="S111" s="19">
        <v>0</v>
      </c>
      <c r="T111" s="19">
        <v>0</v>
      </c>
      <c r="U111" s="56">
        <f t="shared" si="13"/>
        <v>1</v>
      </c>
      <c r="V111" s="57">
        <f t="shared" si="14"/>
        <v>1</v>
      </c>
      <c r="W111" s="60">
        <f t="shared" si="15"/>
        <v>231</v>
      </c>
      <c r="X111" s="61" t="s">
        <v>4</v>
      </c>
      <c r="Y111" s="62">
        <v>0</v>
      </c>
      <c r="XDN111" s="11"/>
      <c r="XDO111" s="11"/>
      <c r="XDP111" s="11"/>
      <c r="XDQ111" s="11"/>
      <c r="XDR111" s="11"/>
      <c r="XDS111" s="11"/>
      <c r="XDT111" s="11"/>
      <c r="XDU111" s="11"/>
      <c r="XDV111" s="11"/>
      <c r="XDW111" s="11"/>
    </row>
    <row r="112" spans="1:25 16342:16351" s="7" customFormat="1" ht="20.100000000000001" customHeight="1">
      <c r="A112" s="22" t="s">
        <v>216</v>
      </c>
      <c r="B112" s="30" t="s">
        <v>228</v>
      </c>
      <c r="C112" s="30" t="s">
        <v>240</v>
      </c>
      <c r="D112" s="31" t="s">
        <v>241</v>
      </c>
      <c r="E112" s="64">
        <v>0</v>
      </c>
      <c r="F112" s="65">
        <f t="shared" si="8"/>
        <v>0</v>
      </c>
      <c r="G112" s="64">
        <v>0</v>
      </c>
      <c r="H112" s="19">
        <f t="shared" si="9"/>
        <v>0</v>
      </c>
      <c r="I112" s="64">
        <v>0</v>
      </c>
      <c r="J112" s="64">
        <f t="shared" si="10"/>
        <v>0</v>
      </c>
      <c r="K112" s="65">
        <v>0</v>
      </c>
      <c r="L112" s="55">
        <f t="shared" si="11"/>
        <v>0</v>
      </c>
      <c r="M112" s="19">
        <v>0</v>
      </c>
      <c r="N112" s="66">
        <v>0.5</v>
      </c>
      <c r="O112" s="66">
        <v>0.5</v>
      </c>
      <c r="P112" s="66"/>
      <c r="Q112" s="64">
        <f t="shared" si="12"/>
        <v>0</v>
      </c>
      <c r="R112" s="64"/>
      <c r="S112" s="19">
        <v>0</v>
      </c>
      <c r="T112" s="19">
        <v>0</v>
      </c>
      <c r="U112" s="56">
        <f t="shared" si="13"/>
        <v>1</v>
      </c>
      <c r="V112" s="57">
        <f t="shared" si="14"/>
        <v>1</v>
      </c>
      <c r="W112" s="60">
        <f t="shared" si="15"/>
        <v>231</v>
      </c>
      <c r="X112" s="61" t="s">
        <v>4</v>
      </c>
      <c r="Y112" s="62">
        <v>0</v>
      </c>
      <c r="XDN112" s="11"/>
      <c r="XDO112" s="11"/>
      <c r="XDP112" s="11"/>
      <c r="XDQ112" s="11"/>
      <c r="XDR112" s="11"/>
      <c r="XDS112" s="11"/>
      <c r="XDT112" s="11"/>
      <c r="XDU112" s="11"/>
      <c r="XDV112" s="11"/>
      <c r="XDW112" s="11"/>
    </row>
    <row r="113" spans="1:25 16342:16351" s="7" customFormat="1" ht="20.100000000000001" customHeight="1">
      <c r="A113" s="25" t="s">
        <v>242</v>
      </c>
      <c r="B113" s="35" t="s">
        <v>243</v>
      </c>
      <c r="C113" s="35" t="s">
        <v>244</v>
      </c>
      <c r="D113" s="36" t="s">
        <v>245</v>
      </c>
      <c r="E113" s="64">
        <v>0</v>
      </c>
      <c r="F113" s="65">
        <f t="shared" si="8"/>
        <v>0</v>
      </c>
      <c r="G113" s="64">
        <v>1</v>
      </c>
      <c r="H113" s="19">
        <f t="shared" si="9"/>
        <v>1</v>
      </c>
      <c r="I113" s="64">
        <v>0</v>
      </c>
      <c r="J113" s="64">
        <f t="shared" si="10"/>
        <v>0</v>
      </c>
      <c r="K113" s="65">
        <v>0</v>
      </c>
      <c r="L113" s="55">
        <f t="shared" si="11"/>
        <v>1</v>
      </c>
      <c r="M113" s="19">
        <v>0</v>
      </c>
      <c r="N113" s="66">
        <v>0.5</v>
      </c>
      <c r="O113" s="66">
        <v>0.5</v>
      </c>
      <c r="P113" s="66"/>
      <c r="Q113" s="64">
        <f t="shared" si="12"/>
        <v>1</v>
      </c>
      <c r="R113" s="64"/>
      <c r="S113" s="19">
        <v>163.1</v>
      </c>
      <c r="T113" s="19">
        <v>0</v>
      </c>
      <c r="U113" s="56">
        <f t="shared" si="13"/>
        <v>1</v>
      </c>
      <c r="V113" s="57">
        <f t="shared" si="14"/>
        <v>2</v>
      </c>
      <c r="W113" s="60">
        <f t="shared" si="15"/>
        <v>171</v>
      </c>
      <c r="X113" s="61" t="s">
        <v>4</v>
      </c>
      <c r="Y113" s="62">
        <v>0</v>
      </c>
      <c r="XDN113" s="11"/>
      <c r="XDO113" s="11"/>
      <c r="XDP113" s="11"/>
      <c r="XDQ113" s="11"/>
      <c r="XDR113" s="11"/>
      <c r="XDS113" s="11"/>
      <c r="XDT113" s="11"/>
      <c r="XDU113" s="11"/>
      <c r="XDV113" s="11"/>
      <c r="XDW113" s="11"/>
    </row>
    <row r="114" spans="1:25 16342:16351" s="7" customFormat="1" ht="20.100000000000001" customHeight="1">
      <c r="A114" s="22" t="s">
        <v>242</v>
      </c>
      <c r="B114" s="30" t="s">
        <v>217</v>
      </c>
      <c r="C114" s="30" t="s">
        <v>246</v>
      </c>
      <c r="D114" s="31" t="s">
        <v>247</v>
      </c>
      <c r="E114" s="64">
        <v>0</v>
      </c>
      <c r="F114" s="65">
        <f t="shared" si="8"/>
        <v>0</v>
      </c>
      <c r="G114" s="64">
        <v>0</v>
      </c>
      <c r="H114" s="19">
        <f t="shared" si="9"/>
        <v>0</v>
      </c>
      <c r="I114" s="64">
        <v>0</v>
      </c>
      <c r="J114" s="64">
        <f t="shared" si="10"/>
        <v>0</v>
      </c>
      <c r="K114" s="65">
        <v>0</v>
      </c>
      <c r="L114" s="55">
        <f t="shared" si="11"/>
        <v>0</v>
      </c>
      <c r="M114" s="19">
        <v>0</v>
      </c>
      <c r="N114" s="66">
        <v>0.5</v>
      </c>
      <c r="O114" s="66">
        <v>0.5</v>
      </c>
      <c r="P114" s="66"/>
      <c r="Q114" s="64">
        <f t="shared" si="12"/>
        <v>0</v>
      </c>
      <c r="R114" s="64"/>
      <c r="S114" s="19">
        <v>51.6</v>
      </c>
      <c r="T114" s="19">
        <v>0</v>
      </c>
      <c r="U114" s="56">
        <f t="shared" si="13"/>
        <v>1</v>
      </c>
      <c r="V114" s="57">
        <f t="shared" si="14"/>
        <v>1</v>
      </c>
      <c r="W114" s="60">
        <f t="shared" si="15"/>
        <v>231</v>
      </c>
      <c r="X114" s="61" t="s">
        <v>4</v>
      </c>
      <c r="Y114" s="62">
        <v>0</v>
      </c>
      <c r="XDN114" s="11"/>
      <c r="XDO114" s="11"/>
      <c r="XDP114" s="11"/>
      <c r="XDQ114" s="11"/>
      <c r="XDR114" s="11"/>
      <c r="XDS114" s="11"/>
      <c r="XDT114" s="11"/>
      <c r="XDU114" s="11"/>
      <c r="XDV114" s="11"/>
      <c r="XDW114" s="11"/>
    </row>
    <row r="115" spans="1:25 16342:16351" s="7" customFormat="1" ht="20.100000000000001" customHeight="1">
      <c r="A115" s="22" t="s">
        <v>242</v>
      </c>
      <c r="B115" s="30" t="s">
        <v>217</v>
      </c>
      <c r="C115" s="30" t="s">
        <v>248</v>
      </c>
      <c r="D115" s="31" t="s">
        <v>249</v>
      </c>
      <c r="E115" s="64">
        <v>0</v>
      </c>
      <c r="F115" s="65">
        <f t="shared" si="8"/>
        <v>0</v>
      </c>
      <c r="G115" s="64">
        <v>0</v>
      </c>
      <c r="H115" s="19">
        <f t="shared" si="9"/>
        <v>0</v>
      </c>
      <c r="I115" s="64">
        <v>0</v>
      </c>
      <c r="J115" s="64">
        <f t="shared" si="10"/>
        <v>0</v>
      </c>
      <c r="K115" s="65">
        <v>0</v>
      </c>
      <c r="L115" s="55">
        <f t="shared" si="11"/>
        <v>0</v>
      </c>
      <c r="M115" s="19">
        <v>0</v>
      </c>
      <c r="N115" s="66">
        <v>0.5</v>
      </c>
      <c r="O115" s="66">
        <v>0.5</v>
      </c>
      <c r="P115" s="66"/>
      <c r="Q115" s="64">
        <f t="shared" si="12"/>
        <v>0</v>
      </c>
      <c r="R115" s="64"/>
      <c r="S115" s="19">
        <v>0</v>
      </c>
      <c r="T115" s="19">
        <v>0</v>
      </c>
      <c r="U115" s="56">
        <f t="shared" si="13"/>
        <v>1</v>
      </c>
      <c r="V115" s="57">
        <f t="shared" si="14"/>
        <v>1</v>
      </c>
      <c r="W115" s="60">
        <f t="shared" si="15"/>
        <v>231</v>
      </c>
      <c r="X115" s="61" t="s">
        <v>4</v>
      </c>
      <c r="Y115" s="62">
        <v>0</v>
      </c>
      <c r="XDN115" s="11"/>
      <c r="XDO115" s="11"/>
      <c r="XDP115" s="11"/>
      <c r="XDQ115" s="11"/>
      <c r="XDR115" s="11"/>
      <c r="XDS115" s="11"/>
      <c r="XDT115" s="11"/>
      <c r="XDU115" s="11"/>
      <c r="XDV115" s="11"/>
      <c r="XDW115" s="11"/>
    </row>
    <row r="116" spans="1:25 16342:16351" s="7" customFormat="1" ht="20.100000000000001" customHeight="1">
      <c r="A116" s="22" t="s">
        <v>242</v>
      </c>
      <c r="B116" s="30" t="s">
        <v>217</v>
      </c>
      <c r="C116" s="30" t="s">
        <v>250</v>
      </c>
      <c r="D116" s="31" t="s">
        <v>251</v>
      </c>
      <c r="E116" s="64">
        <v>0</v>
      </c>
      <c r="F116" s="65">
        <f t="shared" si="8"/>
        <v>0</v>
      </c>
      <c r="G116" s="64">
        <v>0</v>
      </c>
      <c r="H116" s="19">
        <f t="shared" si="9"/>
        <v>0</v>
      </c>
      <c r="I116" s="64">
        <v>0</v>
      </c>
      <c r="J116" s="64">
        <f t="shared" si="10"/>
        <v>0</v>
      </c>
      <c r="K116" s="65">
        <v>0</v>
      </c>
      <c r="L116" s="55">
        <f t="shared" si="11"/>
        <v>0</v>
      </c>
      <c r="M116" s="19">
        <v>0</v>
      </c>
      <c r="N116" s="66">
        <v>0.5</v>
      </c>
      <c r="O116" s="66">
        <v>0.5</v>
      </c>
      <c r="P116" s="66"/>
      <c r="Q116" s="64">
        <f t="shared" si="12"/>
        <v>0</v>
      </c>
      <c r="R116" s="64"/>
      <c r="S116" s="19">
        <v>42.5</v>
      </c>
      <c r="T116" s="19">
        <v>0</v>
      </c>
      <c r="U116" s="56">
        <f t="shared" si="13"/>
        <v>1</v>
      </c>
      <c r="V116" s="57">
        <f t="shared" si="14"/>
        <v>1</v>
      </c>
      <c r="W116" s="60">
        <f t="shared" si="15"/>
        <v>231</v>
      </c>
      <c r="X116" s="68" t="s">
        <v>1018</v>
      </c>
      <c r="Y116" s="62">
        <v>0</v>
      </c>
      <c r="XDN116" s="11"/>
      <c r="XDO116" s="11"/>
      <c r="XDP116" s="11"/>
      <c r="XDQ116" s="11"/>
      <c r="XDR116" s="11"/>
      <c r="XDS116" s="11"/>
      <c r="XDT116" s="11"/>
      <c r="XDU116" s="11"/>
      <c r="XDV116" s="11"/>
      <c r="XDW116" s="11"/>
    </row>
    <row r="117" spans="1:25 16342:16351" s="7" customFormat="1" ht="20.100000000000001" customHeight="1">
      <c r="A117" s="22" t="s">
        <v>242</v>
      </c>
      <c r="B117" s="30" t="s">
        <v>217</v>
      </c>
      <c r="C117" s="30" t="s">
        <v>252</v>
      </c>
      <c r="D117" s="31" t="s">
        <v>253</v>
      </c>
      <c r="E117" s="64">
        <v>0</v>
      </c>
      <c r="F117" s="65">
        <f t="shared" si="8"/>
        <v>0</v>
      </c>
      <c r="G117" s="64">
        <v>0</v>
      </c>
      <c r="H117" s="19">
        <f t="shared" si="9"/>
        <v>0</v>
      </c>
      <c r="I117" s="64">
        <v>0</v>
      </c>
      <c r="J117" s="64">
        <f t="shared" si="10"/>
        <v>0</v>
      </c>
      <c r="K117" s="65">
        <v>0</v>
      </c>
      <c r="L117" s="55">
        <f t="shared" si="11"/>
        <v>0</v>
      </c>
      <c r="M117" s="19">
        <v>0</v>
      </c>
      <c r="N117" s="66">
        <v>0.5</v>
      </c>
      <c r="O117" s="66">
        <v>0.5</v>
      </c>
      <c r="P117" s="66"/>
      <c r="Q117" s="64">
        <f t="shared" si="12"/>
        <v>0</v>
      </c>
      <c r="R117" s="64"/>
      <c r="S117" s="19">
        <v>0</v>
      </c>
      <c r="T117" s="19">
        <v>0</v>
      </c>
      <c r="U117" s="56">
        <f t="shared" si="13"/>
        <v>1</v>
      </c>
      <c r="V117" s="57">
        <f t="shared" si="14"/>
        <v>1</v>
      </c>
      <c r="W117" s="60">
        <f t="shared" si="15"/>
        <v>231</v>
      </c>
      <c r="X117" s="68" t="s">
        <v>1018</v>
      </c>
      <c r="Y117" s="62">
        <v>0</v>
      </c>
      <c r="XDN117" s="11"/>
      <c r="XDO117" s="11"/>
      <c r="XDP117" s="11"/>
      <c r="XDQ117" s="11"/>
      <c r="XDR117" s="11"/>
      <c r="XDS117" s="11"/>
      <c r="XDT117" s="11"/>
      <c r="XDU117" s="11"/>
      <c r="XDV117" s="11"/>
      <c r="XDW117" s="11"/>
    </row>
    <row r="118" spans="1:25 16342:16351" s="7" customFormat="1" ht="20.100000000000001" customHeight="1">
      <c r="A118" s="22" t="s">
        <v>242</v>
      </c>
      <c r="B118" s="30" t="s">
        <v>254</v>
      </c>
      <c r="C118" s="30" t="s">
        <v>255</v>
      </c>
      <c r="D118" s="31" t="s">
        <v>256</v>
      </c>
      <c r="E118" s="64">
        <v>0</v>
      </c>
      <c r="F118" s="65">
        <f t="shared" si="8"/>
        <v>0</v>
      </c>
      <c r="G118" s="64">
        <v>2</v>
      </c>
      <c r="H118" s="19">
        <f t="shared" si="9"/>
        <v>2</v>
      </c>
      <c r="I118" s="64">
        <v>0</v>
      </c>
      <c r="J118" s="64">
        <f t="shared" si="10"/>
        <v>0</v>
      </c>
      <c r="K118" s="65">
        <v>0</v>
      </c>
      <c r="L118" s="55">
        <f t="shared" si="11"/>
        <v>2</v>
      </c>
      <c r="M118" s="19">
        <v>0</v>
      </c>
      <c r="N118" s="66">
        <v>0.5</v>
      </c>
      <c r="O118" s="66">
        <v>0.5</v>
      </c>
      <c r="P118" s="66"/>
      <c r="Q118" s="64">
        <f t="shared" si="12"/>
        <v>2</v>
      </c>
      <c r="R118" s="64"/>
      <c r="S118" s="19">
        <v>111.5</v>
      </c>
      <c r="T118" s="19">
        <v>0</v>
      </c>
      <c r="U118" s="56">
        <f t="shared" si="13"/>
        <v>1</v>
      </c>
      <c r="V118" s="57">
        <f t="shared" si="14"/>
        <v>3</v>
      </c>
      <c r="W118" s="60">
        <f t="shared" si="15"/>
        <v>146</v>
      </c>
      <c r="X118" s="68" t="s">
        <v>1018</v>
      </c>
      <c r="Y118" s="62">
        <v>0</v>
      </c>
      <c r="XDN118" s="11"/>
      <c r="XDO118" s="11"/>
      <c r="XDP118" s="11"/>
      <c r="XDQ118" s="11"/>
      <c r="XDR118" s="11"/>
      <c r="XDS118" s="11"/>
      <c r="XDT118" s="11"/>
      <c r="XDU118" s="11"/>
      <c r="XDV118" s="11"/>
      <c r="XDW118" s="11"/>
    </row>
    <row r="119" spans="1:25 16342:16351" s="7" customFormat="1" ht="20.100000000000001" customHeight="1">
      <c r="A119" s="22" t="s">
        <v>242</v>
      </c>
      <c r="B119" s="30" t="s">
        <v>254</v>
      </c>
      <c r="C119" s="30" t="s">
        <v>257</v>
      </c>
      <c r="D119" s="31" t="s">
        <v>258</v>
      </c>
      <c r="E119" s="64">
        <v>0</v>
      </c>
      <c r="F119" s="65">
        <f t="shared" si="8"/>
        <v>0</v>
      </c>
      <c r="G119" s="64">
        <v>0</v>
      </c>
      <c r="H119" s="19">
        <f t="shared" si="9"/>
        <v>0</v>
      </c>
      <c r="I119" s="64">
        <v>0</v>
      </c>
      <c r="J119" s="64">
        <f t="shared" si="10"/>
        <v>0</v>
      </c>
      <c r="K119" s="65">
        <v>0</v>
      </c>
      <c r="L119" s="55">
        <f t="shared" si="11"/>
        <v>0</v>
      </c>
      <c r="M119" s="19">
        <v>0</v>
      </c>
      <c r="N119" s="66">
        <v>0.5</v>
      </c>
      <c r="O119" s="66">
        <v>0.5</v>
      </c>
      <c r="P119" s="66"/>
      <c r="Q119" s="64">
        <f t="shared" si="12"/>
        <v>0</v>
      </c>
      <c r="R119" s="64"/>
      <c r="S119" s="19">
        <v>0</v>
      </c>
      <c r="T119" s="19">
        <v>0</v>
      </c>
      <c r="U119" s="56">
        <f t="shared" si="13"/>
        <v>1</v>
      </c>
      <c r="V119" s="57">
        <f t="shared" si="14"/>
        <v>1</v>
      </c>
      <c r="W119" s="60">
        <f t="shared" si="15"/>
        <v>231</v>
      </c>
      <c r="X119" s="68" t="s">
        <v>1018</v>
      </c>
      <c r="Y119" s="62">
        <v>0</v>
      </c>
      <c r="XDN119" s="11"/>
      <c r="XDO119" s="11"/>
      <c r="XDP119" s="11"/>
      <c r="XDQ119" s="11"/>
      <c r="XDR119" s="11"/>
      <c r="XDS119" s="11"/>
      <c r="XDT119" s="11"/>
      <c r="XDU119" s="11"/>
      <c r="XDV119" s="11"/>
      <c r="XDW119" s="11"/>
    </row>
    <row r="120" spans="1:25 16342:16351" s="7" customFormat="1" ht="20.100000000000001" customHeight="1">
      <c r="A120" s="22" t="s">
        <v>242</v>
      </c>
      <c r="B120" s="30" t="s">
        <v>254</v>
      </c>
      <c r="C120" s="30" t="s">
        <v>259</v>
      </c>
      <c r="D120" s="31" t="s">
        <v>260</v>
      </c>
      <c r="E120" s="64">
        <v>0</v>
      </c>
      <c r="F120" s="65">
        <f t="shared" si="8"/>
        <v>0</v>
      </c>
      <c r="G120" s="64">
        <v>0</v>
      </c>
      <c r="H120" s="19">
        <f t="shared" si="9"/>
        <v>0</v>
      </c>
      <c r="I120" s="64">
        <v>0</v>
      </c>
      <c r="J120" s="64">
        <f t="shared" si="10"/>
        <v>0</v>
      </c>
      <c r="K120" s="65">
        <v>0</v>
      </c>
      <c r="L120" s="55">
        <f t="shared" si="11"/>
        <v>0</v>
      </c>
      <c r="M120" s="19">
        <v>0</v>
      </c>
      <c r="N120" s="66">
        <v>0.5</v>
      </c>
      <c r="O120" s="66">
        <v>0.5</v>
      </c>
      <c r="P120" s="66"/>
      <c r="Q120" s="64">
        <f t="shared" si="12"/>
        <v>0</v>
      </c>
      <c r="R120" s="64"/>
      <c r="S120" s="19">
        <v>111.5</v>
      </c>
      <c r="T120" s="19">
        <v>0</v>
      </c>
      <c r="U120" s="56">
        <f t="shared" si="13"/>
        <v>1</v>
      </c>
      <c r="V120" s="57">
        <f t="shared" si="14"/>
        <v>1</v>
      </c>
      <c r="W120" s="60">
        <f t="shared" si="15"/>
        <v>231</v>
      </c>
      <c r="X120" s="68" t="s">
        <v>1018</v>
      </c>
      <c r="Y120" s="62">
        <v>0</v>
      </c>
      <c r="XDN120" s="11"/>
      <c r="XDO120" s="11"/>
      <c r="XDP120" s="11"/>
      <c r="XDQ120" s="11"/>
      <c r="XDR120" s="11"/>
      <c r="XDS120" s="11"/>
      <c r="XDT120" s="11"/>
      <c r="XDU120" s="11"/>
      <c r="XDV120" s="11"/>
      <c r="XDW120" s="11"/>
    </row>
    <row r="121" spans="1:25 16342:16351" s="7" customFormat="1" ht="20.100000000000001" customHeight="1">
      <c r="A121" s="22" t="s">
        <v>242</v>
      </c>
      <c r="B121" s="30" t="s">
        <v>217</v>
      </c>
      <c r="C121" s="30" t="s">
        <v>261</v>
      </c>
      <c r="D121" s="31" t="s">
        <v>262</v>
      </c>
      <c r="E121" s="64">
        <v>0</v>
      </c>
      <c r="F121" s="65">
        <f t="shared" si="8"/>
        <v>0</v>
      </c>
      <c r="G121" s="64">
        <v>0</v>
      </c>
      <c r="H121" s="19">
        <f t="shared" si="9"/>
        <v>0</v>
      </c>
      <c r="I121" s="64">
        <v>0</v>
      </c>
      <c r="J121" s="64">
        <f t="shared" si="10"/>
        <v>0</v>
      </c>
      <c r="K121" s="65">
        <v>0</v>
      </c>
      <c r="L121" s="55">
        <f t="shared" si="11"/>
        <v>0</v>
      </c>
      <c r="M121" s="19">
        <v>0</v>
      </c>
      <c r="N121" s="66">
        <v>0.5</v>
      </c>
      <c r="O121" s="66">
        <v>0.5</v>
      </c>
      <c r="P121" s="66"/>
      <c r="Q121" s="64">
        <f t="shared" si="12"/>
        <v>0</v>
      </c>
      <c r="R121" s="64"/>
      <c r="S121" s="19">
        <v>0</v>
      </c>
      <c r="T121" s="19">
        <v>0</v>
      </c>
      <c r="U121" s="56">
        <f t="shared" si="13"/>
        <v>1</v>
      </c>
      <c r="V121" s="57">
        <f t="shared" si="14"/>
        <v>1</v>
      </c>
      <c r="W121" s="60">
        <f t="shared" si="15"/>
        <v>231</v>
      </c>
      <c r="X121" s="68" t="s">
        <v>1018</v>
      </c>
      <c r="Y121" s="62">
        <v>0</v>
      </c>
      <c r="XDN121" s="11"/>
      <c r="XDO121" s="11"/>
      <c r="XDP121" s="11"/>
      <c r="XDQ121" s="11"/>
      <c r="XDR121" s="11"/>
      <c r="XDS121" s="11"/>
      <c r="XDT121" s="11"/>
      <c r="XDU121" s="11"/>
      <c r="XDV121" s="11"/>
      <c r="XDW121" s="11"/>
    </row>
    <row r="122" spans="1:25 16342:16351" s="7" customFormat="1" ht="20.100000000000001" customHeight="1">
      <c r="A122" s="22" t="s">
        <v>242</v>
      </c>
      <c r="B122" s="30" t="s">
        <v>217</v>
      </c>
      <c r="C122" s="30" t="s">
        <v>263</v>
      </c>
      <c r="D122" s="31" t="s">
        <v>264</v>
      </c>
      <c r="E122" s="64">
        <v>0</v>
      </c>
      <c r="F122" s="65">
        <f t="shared" si="8"/>
        <v>0</v>
      </c>
      <c r="G122" s="64">
        <v>0</v>
      </c>
      <c r="H122" s="19">
        <f t="shared" si="9"/>
        <v>0</v>
      </c>
      <c r="I122" s="64">
        <v>0</v>
      </c>
      <c r="J122" s="64">
        <f t="shared" si="10"/>
        <v>0</v>
      </c>
      <c r="K122" s="65">
        <v>0</v>
      </c>
      <c r="L122" s="55">
        <f t="shared" si="11"/>
        <v>0</v>
      </c>
      <c r="M122" s="19">
        <v>0</v>
      </c>
      <c r="N122" s="66">
        <v>0.5</v>
      </c>
      <c r="O122" s="66">
        <v>0.5</v>
      </c>
      <c r="P122" s="66"/>
      <c r="Q122" s="64">
        <f t="shared" si="12"/>
        <v>0</v>
      </c>
      <c r="R122" s="64"/>
      <c r="S122" s="19">
        <v>0</v>
      </c>
      <c r="T122" s="19">
        <v>0</v>
      </c>
      <c r="U122" s="56">
        <f t="shared" si="13"/>
        <v>1</v>
      </c>
      <c r="V122" s="57">
        <f t="shared" si="14"/>
        <v>1</v>
      </c>
      <c r="W122" s="60">
        <f t="shared" si="15"/>
        <v>231</v>
      </c>
      <c r="X122" s="68" t="s">
        <v>1018</v>
      </c>
      <c r="Y122" s="62">
        <v>0</v>
      </c>
      <c r="XDN122" s="11"/>
      <c r="XDO122" s="11"/>
      <c r="XDP122" s="11"/>
      <c r="XDQ122" s="11"/>
      <c r="XDR122" s="11"/>
      <c r="XDS122" s="11"/>
      <c r="XDT122" s="11"/>
      <c r="XDU122" s="11"/>
      <c r="XDV122" s="11"/>
      <c r="XDW122" s="11"/>
    </row>
    <row r="123" spans="1:25 16342:16351" s="7" customFormat="1" ht="20.100000000000001" customHeight="1">
      <c r="A123" s="22" t="s">
        <v>242</v>
      </c>
      <c r="B123" s="30" t="s">
        <v>217</v>
      </c>
      <c r="C123" s="30" t="s">
        <v>265</v>
      </c>
      <c r="D123" s="31" t="s">
        <v>266</v>
      </c>
      <c r="E123" s="64">
        <v>0</v>
      </c>
      <c r="F123" s="65">
        <f t="shared" si="8"/>
        <v>0</v>
      </c>
      <c r="G123" s="64">
        <v>0</v>
      </c>
      <c r="H123" s="19">
        <f t="shared" si="9"/>
        <v>0</v>
      </c>
      <c r="I123" s="64">
        <v>0</v>
      </c>
      <c r="J123" s="64">
        <f t="shared" si="10"/>
        <v>0</v>
      </c>
      <c r="K123" s="65">
        <v>0</v>
      </c>
      <c r="L123" s="55">
        <f t="shared" si="11"/>
        <v>0</v>
      </c>
      <c r="M123" s="19">
        <v>0</v>
      </c>
      <c r="N123" s="66">
        <v>0.5</v>
      </c>
      <c r="O123" s="66">
        <v>0.5</v>
      </c>
      <c r="P123" s="66"/>
      <c r="Q123" s="64">
        <f t="shared" si="12"/>
        <v>0</v>
      </c>
      <c r="R123" s="64"/>
      <c r="S123" s="19">
        <v>0</v>
      </c>
      <c r="T123" s="19">
        <v>0</v>
      </c>
      <c r="U123" s="56">
        <f t="shared" si="13"/>
        <v>1</v>
      </c>
      <c r="V123" s="57">
        <f t="shared" si="14"/>
        <v>1</v>
      </c>
      <c r="W123" s="60">
        <f t="shared" si="15"/>
        <v>231</v>
      </c>
      <c r="X123" s="68" t="s">
        <v>1018</v>
      </c>
      <c r="Y123" s="62">
        <v>0</v>
      </c>
      <c r="XDN123" s="11"/>
      <c r="XDO123" s="11"/>
      <c r="XDP123" s="11"/>
      <c r="XDQ123" s="11"/>
      <c r="XDR123" s="11"/>
      <c r="XDS123" s="11"/>
      <c r="XDT123" s="11"/>
      <c r="XDU123" s="11"/>
      <c r="XDV123" s="11"/>
      <c r="XDW123" s="11"/>
    </row>
    <row r="124" spans="1:25 16342:16351" s="7" customFormat="1" ht="20.100000000000001" customHeight="1">
      <c r="A124" s="25" t="s">
        <v>267</v>
      </c>
      <c r="B124" s="35" t="s">
        <v>228</v>
      </c>
      <c r="C124" s="35" t="s">
        <v>268</v>
      </c>
      <c r="D124" s="36" t="s">
        <v>269</v>
      </c>
      <c r="E124" s="64">
        <v>0</v>
      </c>
      <c r="F124" s="65">
        <f t="shared" si="8"/>
        <v>0</v>
      </c>
      <c r="G124" s="64">
        <v>3</v>
      </c>
      <c r="H124" s="19">
        <f t="shared" si="9"/>
        <v>3</v>
      </c>
      <c r="I124" s="64">
        <v>0</v>
      </c>
      <c r="J124" s="64">
        <f t="shared" si="10"/>
        <v>0</v>
      </c>
      <c r="K124" s="65">
        <v>1</v>
      </c>
      <c r="L124" s="55">
        <f t="shared" si="11"/>
        <v>4</v>
      </c>
      <c r="M124" s="19">
        <v>0</v>
      </c>
      <c r="N124" s="66">
        <v>0.5</v>
      </c>
      <c r="O124" s="66">
        <v>0.5</v>
      </c>
      <c r="P124" s="66">
        <v>1</v>
      </c>
      <c r="Q124" s="64">
        <f t="shared" si="12"/>
        <v>3</v>
      </c>
      <c r="R124" s="64">
        <v>1</v>
      </c>
      <c r="S124" s="19">
        <v>566.20000000000005</v>
      </c>
      <c r="T124" s="19">
        <v>1</v>
      </c>
      <c r="U124" s="56">
        <f t="shared" si="13"/>
        <v>4</v>
      </c>
      <c r="V124" s="57">
        <f t="shared" si="14"/>
        <v>8</v>
      </c>
      <c r="W124" s="60">
        <f t="shared" si="15"/>
        <v>20</v>
      </c>
      <c r="X124" s="61" t="s">
        <v>4</v>
      </c>
      <c r="Y124" s="62">
        <v>400</v>
      </c>
      <c r="XDN124" s="11"/>
      <c r="XDO124" s="11"/>
      <c r="XDP124" s="11"/>
      <c r="XDQ124" s="11"/>
      <c r="XDR124" s="11"/>
      <c r="XDS124" s="11"/>
      <c r="XDT124" s="11"/>
      <c r="XDU124" s="11"/>
      <c r="XDV124" s="11"/>
      <c r="XDW124" s="11"/>
    </row>
    <row r="125" spans="1:25 16342:16351" s="7" customFormat="1" ht="20.100000000000001" customHeight="1">
      <c r="A125" s="22" t="s">
        <v>267</v>
      </c>
      <c r="B125" s="30" t="s">
        <v>217</v>
      </c>
      <c r="C125" s="30" t="s">
        <v>270</v>
      </c>
      <c r="D125" s="31" t="s">
        <v>271</v>
      </c>
      <c r="E125" s="64">
        <v>0</v>
      </c>
      <c r="F125" s="65">
        <f t="shared" si="8"/>
        <v>0</v>
      </c>
      <c r="G125" s="64">
        <v>1</v>
      </c>
      <c r="H125" s="19">
        <f t="shared" si="9"/>
        <v>1</v>
      </c>
      <c r="I125" s="64">
        <v>0</v>
      </c>
      <c r="J125" s="64">
        <f t="shared" si="10"/>
        <v>0</v>
      </c>
      <c r="K125" s="65">
        <v>1</v>
      </c>
      <c r="L125" s="55">
        <f t="shared" si="11"/>
        <v>2</v>
      </c>
      <c r="M125" s="19">
        <v>0</v>
      </c>
      <c r="N125" s="66">
        <v>0.5</v>
      </c>
      <c r="O125" s="66">
        <v>0.5</v>
      </c>
      <c r="P125" s="66">
        <v>1</v>
      </c>
      <c r="Q125" s="64">
        <f t="shared" si="12"/>
        <v>1</v>
      </c>
      <c r="R125" s="64">
        <v>1</v>
      </c>
      <c r="S125" s="19">
        <v>104.9</v>
      </c>
      <c r="T125" s="19">
        <v>1</v>
      </c>
      <c r="U125" s="56">
        <f t="shared" si="13"/>
        <v>4</v>
      </c>
      <c r="V125" s="57">
        <f t="shared" si="14"/>
        <v>6</v>
      </c>
      <c r="W125" s="60">
        <f t="shared" si="15"/>
        <v>58</v>
      </c>
      <c r="X125" s="61" t="s">
        <v>4</v>
      </c>
      <c r="Y125" s="62">
        <v>200</v>
      </c>
      <c r="XDN125" s="11"/>
      <c r="XDO125" s="11"/>
      <c r="XDP125" s="11"/>
      <c r="XDQ125" s="11"/>
      <c r="XDR125" s="11"/>
      <c r="XDS125" s="11"/>
      <c r="XDT125" s="11"/>
      <c r="XDU125" s="11"/>
      <c r="XDV125" s="11"/>
      <c r="XDW125" s="11"/>
    </row>
    <row r="126" spans="1:25 16342:16351" s="7" customFormat="1" ht="20.100000000000001" customHeight="1">
      <c r="A126" s="22" t="s">
        <v>267</v>
      </c>
      <c r="B126" s="30" t="s">
        <v>243</v>
      </c>
      <c r="C126" s="30" t="s">
        <v>272</v>
      </c>
      <c r="D126" s="31" t="s">
        <v>273</v>
      </c>
      <c r="E126" s="64">
        <v>0</v>
      </c>
      <c r="F126" s="65">
        <f t="shared" si="8"/>
        <v>0</v>
      </c>
      <c r="G126" s="64">
        <v>1</v>
      </c>
      <c r="H126" s="19">
        <f t="shared" si="9"/>
        <v>1</v>
      </c>
      <c r="I126" s="64">
        <v>0</v>
      </c>
      <c r="J126" s="64">
        <f t="shared" si="10"/>
        <v>0</v>
      </c>
      <c r="K126" s="65">
        <v>1</v>
      </c>
      <c r="L126" s="55">
        <f t="shared" si="11"/>
        <v>2</v>
      </c>
      <c r="M126" s="19">
        <v>0</v>
      </c>
      <c r="N126" s="66">
        <v>0.5</v>
      </c>
      <c r="O126" s="66">
        <v>0.5</v>
      </c>
      <c r="P126" s="66">
        <v>1</v>
      </c>
      <c r="Q126" s="64">
        <f t="shared" si="12"/>
        <v>1</v>
      </c>
      <c r="R126" s="64">
        <v>1</v>
      </c>
      <c r="S126" s="19">
        <v>188.8</v>
      </c>
      <c r="T126" s="19">
        <v>1</v>
      </c>
      <c r="U126" s="56">
        <f t="shared" si="13"/>
        <v>4</v>
      </c>
      <c r="V126" s="57">
        <f t="shared" si="14"/>
        <v>6</v>
      </c>
      <c r="W126" s="60">
        <f t="shared" si="15"/>
        <v>58</v>
      </c>
      <c r="X126" s="61" t="s">
        <v>4</v>
      </c>
      <c r="Y126" s="62">
        <v>200</v>
      </c>
      <c r="XDN126" s="11"/>
      <c r="XDO126" s="11"/>
      <c r="XDP126" s="11"/>
      <c r="XDQ126" s="11"/>
      <c r="XDR126" s="11"/>
      <c r="XDS126" s="11"/>
      <c r="XDT126" s="11"/>
      <c r="XDU126" s="11"/>
      <c r="XDV126" s="11"/>
      <c r="XDW126" s="11"/>
    </row>
    <row r="127" spans="1:25 16342:16351" s="7" customFormat="1" ht="20.100000000000001" customHeight="1">
      <c r="A127" s="22" t="s">
        <v>267</v>
      </c>
      <c r="B127" s="30" t="s">
        <v>217</v>
      </c>
      <c r="C127" s="30" t="s">
        <v>274</v>
      </c>
      <c r="D127" s="31" t="s">
        <v>275</v>
      </c>
      <c r="E127" s="64">
        <v>0</v>
      </c>
      <c r="F127" s="65">
        <f t="shared" si="8"/>
        <v>0</v>
      </c>
      <c r="G127" s="64">
        <v>1</v>
      </c>
      <c r="H127" s="19">
        <f t="shared" si="9"/>
        <v>1</v>
      </c>
      <c r="I127" s="64">
        <v>0</v>
      </c>
      <c r="J127" s="64">
        <f t="shared" si="10"/>
        <v>0</v>
      </c>
      <c r="K127" s="65">
        <v>1</v>
      </c>
      <c r="L127" s="55">
        <f t="shared" si="11"/>
        <v>2</v>
      </c>
      <c r="M127" s="19">
        <v>0</v>
      </c>
      <c r="N127" s="66">
        <v>0.5</v>
      </c>
      <c r="O127" s="66">
        <v>0.5</v>
      </c>
      <c r="P127" s="66">
        <v>1</v>
      </c>
      <c r="Q127" s="64">
        <f t="shared" si="12"/>
        <v>1</v>
      </c>
      <c r="R127" s="64">
        <v>1</v>
      </c>
      <c r="S127" s="19">
        <v>173</v>
      </c>
      <c r="T127" s="19">
        <v>1</v>
      </c>
      <c r="U127" s="56">
        <f t="shared" si="13"/>
        <v>4</v>
      </c>
      <c r="V127" s="57">
        <f t="shared" si="14"/>
        <v>6</v>
      </c>
      <c r="W127" s="60">
        <f t="shared" si="15"/>
        <v>58</v>
      </c>
      <c r="X127" s="61" t="s">
        <v>4</v>
      </c>
      <c r="Y127" s="62">
        <v>200</v>
      </c>
      <c r="XDN127" s="11"/>
      <c r="XDO127" s="11"/>
      <c r="XDP127" s="11"/>
      <c r="XDQ127" s="11"/>
      <c r="XDR127" s="11"/>
      <c r="XDS127" s="11"/>
      <c r="XDT127" s="11"/>
      <c r="XDU127" s="11"/>
      <c r="XDV127" s="11"/>
      <c r="XDW127" s="11"/>
    </row>
    <row r="128" spans="1:25 16342:16351" s="7" customFormat="1" ht="20.100000000000001" customHeight="1">
      <c r="A128" s="22" t="s">
        <v>267</v>
      </c>
      <c r="B128" s="30" t="s">
        <v>254</v>
      </c>
      <c r="C128" s="30" t="s">
        <v>276</v>
      </c>
      <c r="D128" s="31" t="s">
        <v>277</v>
      </c>
      <c r="E128" s="64">
        <v>1</v>
      </c>
      <c r="F128" s="65">
        <f t="shared" si="8"/>
        <v>0.5</v>
      </c>
      <c r="G128" s="64">
        <v>3</v>
      </c>
      <c r="H128" s="19">
        <f t="shared" si="9"/>
        <v>3</v>
      </c>
      <c r="I128" s="64">
        <v>1</v>
      </c>
      <c r="J128" s="64">
        <f t="shared" si="10"/>
        <v>2</v>
      </c>
      <c r="K128" s="65">
        <v>0.5</v>
      </c>
      <c r="L128" s="55">
        <f t="shared" si="11"/>
        <v>6</v>
      </c>
      <c r="M128" s="19">
        <v>1</v>
      </c>
      <c r="N128" s="66">
        <v>0.5</v>
      </c>
      <c r="O128" s="66">
        <v>0.5</v>
      </c>
      <c r="P128" s="66">
        <v>1</v>
      </c>
      <c r="Q128" s="64">
        <f t="shared" si="12"/>
        <v>5</v>
      </c>
      <c r="R128" s="64">
        <v>1</v>
      </c>
      <c r="S128" s="19">
        <v>151.80000000000001</v>
      </c>
      <c r="T128" s="19">
        <v>1</v>
      </c>
      <c r="U128" s="56">
        <f t="shared" si="13"/>
        <v>4</v>
      </c>
      <c r="V128" s="57">
        <f t="shared" si="14"/>
        <v>10</v>
      </c>
      <c r="W128" s="60">
        <f t="shared" si="15"/>
        <v>8</v>
      </c>
      <c r="X128" s="61" t="s">
        <v>4</v>
      </c>
      <c r="Y128" s="62">
        <v>400</v>
      </c>
      <c r="XDN128" s="11"/>
      <c r="XDO128" s="11"/>
      <c r="XDP128" s="11"/>
      <c r="XDQ128" s="11"/>
      <c r="XDR128" s="11"/>
      <c r="XDS128" s="11"/>
      <c r="XDT128" s="11"/>
      <c r="XDU128" s="11"/>
      <c r="XDV128" s="11"/>
      <c r="XDW128" s="11"/>
    </row>
    <row r="129" spans="1:25 16342:16351" s="7" customFormat="1" ht="20.100000000000001" customHeight="1">
      <c r="A129" s="22" t="s">
        <v>267</v>
      </c>
      <c r="B129" s="30" t="s">
        <v>243</v>
      </c>
      <c r="C129" s="30" t="s">
        <v>278</v>
      </c>
      <c r="D129" s="31" t="s">
        <v>279</v>
      </c>
      <c r="E129" s="64">
        <v>0</v>
      </c>
      <c r="F129" s="65">
        <f t="shared" si="8"/>
        <v>0</v>
      </c>
      <c r="G129" s="64">
        <v>1</v>
      </c>
      <c r="H129" s="19">
        <f t="shared" si="9"/>
        <v>1</v>
      </c>
      <c r="I129" s="64">
        <v>0</v>
      </c>
      <c r="J129" s="64">
        <f t="shared" si="10"/>
        <v>0</v>
      </c>
      <c r="K129" s="65">
        <v>1</v>
      </c>
      <c r="L129" s="55">
        <f t="shared" si="11"/>
        <v>2</v>
      </c>
      <c r="M129" s="19">
        <v>0</v>
      </c>
      <c r="N129" s="66">
        <v>0.5</v>
      </c>
      <c r="O129" s="66">
        <v>0.5</v>
      </c>
      <c r="P129" s="66">
        <v>1</v>
      </c>
      <c r="Q129" s="64">
        <f t="shared" si="12"/>
        <v>1</v>
      </c>
      <c r="R129" s="64">
        <v>1</v>
      </c>
      <c r="S129" s="19">
        <v>51.6</v>
      </c>
      <c r="T129" s="19">
        <v>1</v>
      </c>
      <c r="U129" s="56">
        <f t="shared" si="13"/>
        <v>4</v>
      </c>
      <c r="V129" s="57">
        <f t="shared" si="14"/>
        <v>6</v>
      </c>
      <c r="W129" s="60">
        <f t="shared" si="15"/>
        <v>58</v>
      </c>
      <c r="X129" s="61" t="s">
        <v>4</v>
      </c>
      <c r="Y129" s="62">
        <v>200</v>
      </c>
      <c r="XDN129" s="11"/>
      <c r="XDO129" s="11"/>
      <c r="XDP129" s="11"/>
      <c r="XDQ129" s="11"/>
      <c r="XDR129" s="11"/>
      <c r="XDS129" s="11"/>
      <c r="XDT129" s="11"/>
      <c r="XDU129" s="11"/>
      <c r="XDV129" s="11"/>
      <c r="XDW129" s="11"/>
    </row>
    <row r="130" spans="1:25 16342:16351" s="7" customFormat="1" ht="20.100000000000001" customHeight="1">
      <c r="A130" s="22" t="s">
        <v>267</v>
      </c>
      <c r="B130" s="30" t="s">
        <v>228</v>
      </c>
      <c r="C130" s="30" t="s">
        <v>280</v>
      </c>
      <c r="D130" s="31" t="s">
        <v>281</v>
      </c>
      <c r="E130" s="64">
        <v>0</v>
      </c>
      <c r="F130" s="65">
        <f t="shared" si="8"/>
        <v>0</v>
      </c>
      <c r="G130" s="64">
        <v>1</v>
      </c>
      <c r="H130" s="19">
        <f t="shared" si="9"/>
        <v>1</v>
      </c>
      <c r="I130" s="64">
        <v>0</v>
      </c>
      <c r="J130" s="64">
        <f t="shared" si="10"/>
        <v>0</v>
      </c>
      <c r="K130" s="65">
        <v>1</v>
      </c>
      <c r="L130" s="55">
        <f t="shared" si="11"/>
        <v>2</v>
      </c>
      <c r="M130" s="19">
        <v>0</v>
      </c>
      <c r="N130" s="66">
        <v>0.5</v>
      </c>
      <c r="O130" s="66">
        <v>0.5</v>
      </c>
      <c r="P130" s="66">
        <v>1</v>
      </c>
      <c r="Q130" s="64">
        <f t="shared" si="12"/>
        <v>1</v>
      </c>
      <c r="R130" s="64">
        <v>1</v>
      </c>
      <c r="S130" s="19">
        <v>51.6</v>
      </c>
      <c r="T130" s="19">
        <v>1</v>
      </c>
      <c r="U130" s="56">
        <f t="shared" si="13"/>
        <v>4</v>
      </c>
      <c r="V130" s="57">
        <f t="shared" si="14"/>
        <v>6</v>
      </c>
      <c r="W130" s="60">
        <f t="shared" si="15"/>
        <v>58</v>
      </c>
      <c r="X130" s="61" t="s">
        <v>4</v>
      </c>
      <c r="Y130" s="62">
        <v>200</v>
      </c>
      <c r="XDN130" s="11"/>
      <c r="XDO130" s="11"/>
      <c r="XDP130" s="11"/>
      <c r="XDQ130" s="11"/>
      <c r="XDR130" s="11"/>
      <c r="XDS130" s="11"/>
      <c r="XDT130" s="11"/>
      <c r="XDU130" s="11"/>
      <c r="XDV130" s="11"/>
      <c r="XDW130" s="11"/>
    </row>
    <row r="131" spans="1:25 16342:16351" s="7" customFormat="1" ht="20.100000000000001" customHeight="1">
      <c r="A131" s="22" t="s">
        <v>267</v>
      </c>
      <c r="B131" s="30" t="s">
        <v>228</v>
      </c>
      <c r="C131" s="30" t="s">
        <v>282</v>
      </c>
      <c r="D131" s="31" t="s">
        <v>283</v>
      </c>
      <c r="E131" s="64">
        <v>0</v>
      </c>
      <c r="F131" s="65">
        <f t="shared" ref="F131:F194" si="16">E131*0.5</f>
        <v>0</v>
      </c>
      <c r="G131" s="64">
        <v>1</v>
      </c>
      <c r="H131" s="19">
        <f t="shared" ref="H131:H194" si="17">G131*1</f>
        <v>1</v>
      </c>
      <c r="I131" s="64">
        <v>1</v>
      </c>
      <c r="J131" s="64">
        <f t="shared" ref="J131:J194" si="18">I131*2</f>
        <v>2</v>
      </c>
      <c r="K131" s="65">
        <v>1</v>
      </c>
      <c r="L131" s="55">
        <f t="shared" ref="L131:L194" si="19">SUM(F131,H131,J131,K131)</f>
        <v>4</v>
      </c>
      <c r="M131" s="19">
        <v>1</v>
      </c>
      <c r="N131" s="66">
        <v>0.5</v>
      </c>
      <c r="O131" s="66">
        <v>0.5</v>
      </c>
      <c r="P131" s="66">
        <v>1</v>
      </c>
      <c r="Q131" s="64">
        <f t="shared" si="12"/>
        <v>2</v>
      </c>
      <c r="R131" s="64">
        <v>1</v>
      </c>
      <c r="S131" s="19">
        <v>122.9</v>
      </c>
      <c r="T131" s="19">
        <v>1</v>
      </c>
      <c r="U131" s="56">
        <f t="shared" si="13"/>
        <v>4</v>
      </c>
      <c r="V131" s="57">
        <f t="shared" si="14"/>
        <v>8</v>
      </c>
      <c r="W131" s="60">
        <f t="shared" si="15"/>
        <v>20</v>
      </c>
      <c r="X131" s="61" t="s">
        <v>4</v>
      </c>
      <c r="Y131" s="62">
        <v>400</v>
      </c>
      <c r="XDN131" s="11"/>
      <c r="XDO131" s="11"/>
      <c r="XDP131" s="11"/>
      <c r="XDQ131" s="11"/>
      <c r="XDR131" s="11"/>
      <c r="XDS131" s="11"/>
      <c r="XDT131" s="11"/>
      <c r="XDU131" s="11"/>
      <c r="XDV131" s="11"/>
      <c r="XDW131" s="11"/>
    </row>
    <row r="132" spans="1:25 16342:16351" s="7" customFormat="1" ht="20.100000000000001" customHeight="1">
      <c r="A132" s="22" t="s">
        <v>267</v>
      </c>
      <c r="B132" s="30" t="s">
        <v>217</v>
      </c>
      <c r="C132" s="30" t="s">
        <v>284</v>
      </c>
      <c r="D132" s="31" t="s">
        <v>285</v>
      </c>
      <c r="E132" s="64">
        <v>0</v>
      </c>
      <c r="F132" s="65">
        <f t="shared" si="16"/>
        <v>0</v>
      </c>
      <c r="G132" s="64">
        <v>1</v>
      </c>
      <c r="H132" s="19">
        <f t="shared" si="17"/>
        <v>1</v>
      </c>
      <c r="I132" s="64">
        <v>0</v>
      </c>
      <c r="J132" s="64">
        <f t="shared" si="18"/>
        <v>0</v>
      </c>
      <c r="K132" s="65">
        <v>1</v>
      </c>
      <c r="L132" s="55">
        <f t="shared" si="19"/>
        <v>2</v>
      </c>
      <c r="M132" s="19">
        <v>0</v>
      </c>
      <c r="N132" s="66">
        <v>0.5</v>
      </c>
      <c r="O132" s="66">
        <v>0.5</v>
      </c>
      <c r="P132" s="66">
        <v>1</v>
      </c>
      <c r="Q132" s="64">
        <f t="shared" ref="Q132:Q195" si="20">E132+G132+I132</f>
        <v>1</v>
      </c>
      <c r="R132" s="64">
        <v>1</v>
      </c>
      <c r="S132" s="19">
        <v>0</v>
      </c>
      <c r="T132" s="19">
        <v>1</v>
      </c>
      <c r="U132" s="56">
        <f t="shared" ref="U132:U195" si="21">SUM(N132,O132,P132,R132,T132)</f>
        <v>4</v>
      </c>
      <c r="V132" s="57">
        <f t="shared" ref="V132:V195" si="22">SUM(L132,U132)</f>
        <v>6</v>
      </c>
      <c r="W132" s="60">
        <f t="shared" ref="W132:W195" si="23">RANK($V132,$V$3:$V$464,0)</f>
        <v>58</v>
      </c>
      <c r="X132" s="61" t="s">
        <v>4</v>
      </c>
      <c r="Y132" s="62">
        <v>200</v>
      </c>
      <c r="XDN132" s="11"/>
      <c r="XDO132" s="11"/>
      <c r="XDP132" s="11"/>
      <c r="XDQ132" s="11"/>
      <c r="XDR132" s="11"/>
      <c r="XDS132" s="11"/>
      <c r="XDT132" s="11"/>
      <c r="XDU132" s="11"/>
      <c r="XDV132" s="11"/>
      <c r="XDW132" s="11"/>
    </row>
    <row r="133" spans="1:25 16342:16351" s="7" customFormat="1" ht="20.100000000000001" customHeight="1">
      <c r="A133" s="22" t="s">
        <v>267</v>
      </c>
      <c r="B133" s="30" t="s">
        <v>254</v>
      </c>
      <c r="C133" s="30" t="s">
        <v>286</v>
      </c>
      <c r="D133" s="31" t="s">
        <v>287</v>
      </c>
      <c r="E133" s="64">
        <v>0</v>
      </c>
      <c r="F133" s="65">
        <f t="shared" si="16"/>
        <v>0</v>
      </c>
      <c r="G133" s="64">
        <v>1</v>
      </c>
      <c r="H133" s="19">
        <f t="shared" si="17"/>
        <v>1</v>
      </c>
      <c r="I133" s="64">
        <v>0</v>
      </c>
      <c r="J133" s="64">
        <f t="shared" si="18"/>
        <v>0</v>
      </c>
      <c r="K133" s="65">
        <v>0.5</v>
      </c>
      <c r="L133" s="55">
        <f t="shared" si="19"/>
        <v>1.5</v>
      </c>
      <c r="M133" s="19">
        <v>0</v>
      </c>
      <c r="N133" s="66">
        <v>0.5</v>
      </c>
      <c r="O133" s="66">
        <v>0.5</v>
      </c>
      <c r="P133" s="66">
        <v>1</v>
      </c>
      <c r="Q133" s="64">
        <f t="shared" si="20"/>
        <v>1</v>
      </c>
      <c r="R133" s="64">
        <v>1</v>
      </c>
      <c r="S133" s="19">
        <v>52.8</v>
      </c>
      <c r="T133" s="19">
        <v>1</v>
      </c>
      <c r="U133" s="56">
        <f t="shared" si="21"/>
        <v>4</v>
      </c>
      <c r="V133" s="57">
        <f t="shared" si="22"/>
        <v>5.5</v>
      </c>
      <c r="W133" s="60">
        <f t="shared" si="23"/>
        <v>83</v>
      </c>
      <c r="X133" s="61" t="s">
        <v>4</v>
      </c>
      <c r="Y133" s="62">
        <v>0</v>
      </c>
      <c r="XDN133" s="11"/>
      <c r="XDO133" s="11"/>
      <c r="XDP133" s="11"/>
      <c r="XDQ133" s="11"/>
      <c r="XDR133" s="11"/>
      <c r="XDS133" s="11"/>
      <c r="XDT133" s="11"/>
      <c r="XDU133" s="11"/>
      <c r="XDV133" s="11"/>
      <c r="XDW133" s="11"/>
    </row>
    <row r="134" spans="1:25 16342:16351" s="7" customFormat="1" ht="20.100000000000001" customHeight="1">
      <c r="A134" s="22" t="s">
        <v>267</v>
      </c>
      <c r="B134" s="30" t="s">
        <v>243</v>
      </c>
      <c r="C134" s="30" t="s">
        <v>288</v>
      </c>
      <c r="D134" s="31" t="s">
        <v>289</v>
      </c>
      <c r="E134" s="64">
        <v>0</v>
      </c>
      <c r="F134" s="65">
        <f t="shared" si="16"/>
        <v>0</v>
      </c>
      <c r="G134" s="64">
        <v>3</v>
      </c>
      <c r="H134" s="19">
        <f t="shared" si="17"/>
        <v>3</v>
      </c>
      <c r="I134" s="64">
        <v>0</v>
      </c>
      <c r="J134" s="64">
        <f t="shared" si="18"/>
        <v>0</v>
      </c>
      <c r="K134" s="65">
        <v>1</v>
      </c>
      <c r="L134" s="55">
        <f t="shared" si="19"/>
        <v>4</v>
      </c>
      <c r="M134" s="19">
        <v>0</v>
      </c>
      <c r="N134" s="66">
        <v>0.5</v>
      </c>
      <c r="O134" s="66">
        <v>0.5</v>
      </c>
      <c r="P134" s="66">
        <v>1</v>
      </c>
      <c r="Q134" s="64">
        <f t="shared" si="20"/>
        <v>3</v>
      </c>
      <c r="R134" s="64">
        <v>1</v>
      </c>
      <c r="S134" s="19">
        <v>109.4</v>
      </c>
      <c r="T134" s="19">
        <v>1</v>
      </c>
      <c r="U134" s="56">
        <f t="shared" si="21"/>
        <v>4</v>
      </c>
      <c r="V134" s="57">
        <f t="shared" si="22"/>
        <v>8</v>
      </c>
      <c r="W134" s="60">
        <f t="shared" si="23"/>
        <v>20</v>
      </c>
      <c r="X134" s="68" t="s">
        <v>1018</v>
      </c>
      <c r="Y134" s="62">
        <v>300</v>
      </c>
      <c r="XDN134" s="11"/>
      <c r="XDO134" s="11"/>
      <c r="XDP134" s="11"/>
      <c r="XDQ134" s="11"/>
      <c r="XDR134" s="11"/>
      <c r="XDS134" s="11"/>
      <c r="XDT134" s="11"/>
      <c r="XDU134" s="11"/>
      <c r="XDV134" s="11"/>
      <c r="XDW134" s="11"/>
    </row>
    <row r="135" spans="1:25 16342:16351" s="7" customFormat="1" ht="20.100000000000001" customHeight="1">
      <c r="A135" s="25" t="s">
        <v>290</v>
      </c>
      <c r="B135" s="35" t="s">
        <v>254</v>
      </c>
      <c r="C135" s="35" t="s">
        <v>291</v>
      </c>
      <c r="D135" s="36" t="s">
        <v>292</v>
      </c>
      <c r="E135" s="64">
        <v>0</v>
      </c>
      <c r="F135" s="65">
        <f t="shared" si="16"/>
        <v>0</v>
      </c>
      <c r="G135" s="64">
        <v>8</v>
      </c>
      <c r="H135" s="19">
        <f t="shared" si="17"/>
        <v>8</v>
      </c>
      <c r="I135" s="64">
        <v>0</v>
      </c>
      <c r="J135" s="64">
        <f t="shared" si="18"/>
        <v>0</v>
      </c>
      <c r="K135" s="65">
        <v>0.5</v>
      </c>
      <c r="L135" s="55">
        <f t="shared" si="19"/>
        <v>8.5</v>
      </c>
      <c r="M135" s="19">
        <v>0</v>
      </c>
      <c r="N135" s="66">
        <v>0.5</v>
      </c>
      <c r="O135" s="66">
        <v>0.5</v>
      </c>
      <c r="P135" s="66"/>
      <c r="Q135" s="64">
        <f t="shared" si="20"/>
        <v>8</v>
      </c>
      <c r="R135" s="64">
        <v>1</v>
      </c>
      <c r="S135" s="19">
        <v>1574.1</v>
      </c>
      <c r="T135" s="19">
        <v>1</v>
      </c>
      <c r="U135" s="56">
        <f t="shared" si="21"/>
        <v>3</v>
      </c>
      <c r="V135" s="57">
        <f t="shared" si="22"/>
        <v>11.5</v>
      </c>
      <c r="W135" s="60">
        <f t="shared" si="23"/>
        <v>4</v>
      </c>
      <c r="X135" s="61" t="s">
        <v>4</v>
      </c>
      <c r="Y135" s="62">
        <v>400</v>
      </c>
      <c r="XDN135" s="11"/>
      <c r="XDO135" s="11"/>
      <c r="XDP135" s="11"/>
      <c r="XDQ135" s="11"/>
      <c r="XDR135" s="11"/>
      <c r="XDS135" s="11"/>
      <c r="XDT135" s="11"/>
      <c r="XDU135" s="11"/>
      <c r="XDV135" s="11"/>
      <c r="XDW135" s="11"/>
    </row>
    <row r="136" spans="1:25 16342:16351" s="7" customFormat="1" ht="20.100000000000001" customHeight="1">
      <c r="A136" s="22" t="s">
        <v>290</v>
      </c>
      <c r="B136" s="30" t="s">
        <v>254</v>
      </c>
      <c r="C136" s="30" t="s">
        <v>293</v>
      </c>
      <c r="D136" s="31" t="s">
        <v>294</v>
      </c>
      <c r="E136" s="64">
        <v>0</v>
      </c>
      <c r="F136" s="65">
        <f t="shared" si="16"/>
        <v>0</v>
      </c>
      <c r="G136" s="64">
        <v>0</v>
      </c>
      <c r="H136" s="19">
        <f t="shared" si="17"/>
        <v>0</v>
      </c>
      <c r="I136" s="64">
        <v>0</v>
      </c>
      <c r="J136" s="64">
        <f t="shared" si="18"/>
        <v>0</v>
      </c>
      <c r="K136" s="65">
        <v>0</v>
      </c>
      <c r="L136" s="55">
        <f t="shared" si="19"/>
        <v>0</v>
      </c>
      <c r="M136" s="19">
        <v>0</v>
      </c>
      <c r="N136" s="66">
        <v>0.5</v>
      </c>
      <c r="O136" s="66">
        <v>0.5</v>
      </c>
      <c r="P136" s="66"/>
      <c r="Q136" s="64">
        <f t="shared" si="20"/>
        <v>0</v>
      </c>
      <c r="R136" s="64">
        <v>1</v>
      </c>
      <c r="S136" s="19">
        <v>491.6</v>
      </c>
      <c r="T136" s="19">
        <v>1</v>
      </c>
      <c r="U136" s="56">
        <f t="shared" si="21"/>
        <v>3</v>
      </c>
      <c r="V136" s="57">
        <f t="shared" si="22"/>
        <v>3</v>
      </c>
      <c r="W136" s="60">
        <f t="shared" si="23"/>
        <v>146</v>
      </c>
      <c r="X136" s="61" t="s">
        <v>4</v>
      </c>
      <c r="Y136" s="62">
        <v>0</v>
      </c>
      <c r="XDN136" s="11"/>
      <c r="XDO136" s="11"/>
      <c r="XDP136" s="11"/>
      <c r="XDQ136" s="11"/>
      <c r="XDR136" s="11"/>
      <c r="XDS136" s="11"/>
      <c r="XDT136" s="11"/>
      <c r="XDU136" s="11"/>
      <c r="XDV136" s="11"/>
      <c r="XDW136" s="11"/>
    </row>
    <row r="137" spans="1:25 16342:16351" s="7" customFormat="1" ht="20.100000000000001" customHeight="1">
      <c r="A137" s="22" t="s">
        <v>290</v>
      </c>
      <c r="B137" s="30" t="s">
        <v>228</v>
      </c>
      <c r="C137" s="30" t="s">
        <v>295</v>
      </c>
      <c r="D137" s="31" t="s">
        <v>296</v>
      </c>
      <c r="E137" s="64">
        <v>0</v>
      </c>
      <c r="F137" s="65">
        <f t="shared" si="16"/>
        <v>0</v>
      </c>
      <c r="G137" s="64">
        <v>6</v>
      </c>
      <c r="H137" s="19">
        <f t="shared" si="17"/>
        <v>6</v>
      </c>
      <c r="I137" s="64">
        <v>0</v>
      </c>
      <c r="J137" s="64">
        <f t="shared" si="18"/>
        <v>0</v>
      </c>
      <c r="K137" s="65">
        <v>0</v>
      </c>
      <c r="L137" s="55">
        <f t="shared" si="19"/>
        <v>6</v>
      </c>
      <c r="M137" s="19">
        <v>0</v>
      </c>
      <c r="N137" s="66">
        <v>0.5</v>
      </c>
      <c r="O137" s="66">
        <v>0.5</v>
      </c>
      <c r="P137" s="66"/>
      <c r="Q137" s="64">
        <f t="shared" si="20"/>
        <v>6</v>
      </c>
      <c r="R137" s="64">
        <v>1</v>
      </c>
      <c r="S137" s="19">
        <v>163.4</v>
      </c>
      <c r="T137" s="19">
        <v>1</v>
      </c>
      <c r="U137" s="56">
        <f t="shared" si="21"/>
        <v>3</v>
      </c>
      <c r="V137" s="57">
        <f t="shared" si="22"/>
        <v>9</v>
      </c>
      <c r="W137" s="60">
        <f t="shared" si="23"/>
        <v>13</v>
      </c>
      <c r="X137" s="68" t="s">
        <v>1018</v>
      </c>
      <c r="Y137" s="62">
        <v>300</v>
      </c>
      <c r="XDN137" s="11"/>
      <c r="XDO137" s="11"/>
      <c r="XDP137" s="11"/>
      <c r="XDQ137" s="11"/>
      <c r="XDR137" s="11"/>
      <c r="XDS137" s="11"/>
      <c r="XDT137" s="11"/>
      <c r="XDU137" s="11"/>
      <c r="XDV137" s="11"/>
      <c r="XDW137" s="11"/>
    </row>
    <row r="138" spans="1:25 16342:16351" s="7" customFormat="1" ht="20.100000000000001" customHeight="1">
      <c r="A138" s="22" t="s">
        <v>290</v>
      </c>
      <c r="B138" s="30" t="s">
        <v>217</v>
      </c>
      <c r="C138" s="30" t="s">
        <v>297</v>
      </c>
      <c r="D138" s="31" t="s">
        <v>298</v>
      </c>
      <c r="E138" s="64">
        <v>0</v>
      </c>
      <c r="F138" s="65">
        <f t="shared" si="16"/>
        <v>0</v>
      </c>
      <c r="G138" s="64">
        <v>2</v>
      </c>
      <c r="H138" s="19">
        <f t="shared" si="17"/>
        <v>2</v>
      </c>
      <c r="I138" s="64">
        <v>0</v>
      </c>
      <c r="J138" s="64">
        <f t="shared" si="18"/>
        <v>0</v>
      </c>
      <c r="K138" s="65">
        <v>0</v>
      </c>
      <c r="L138" s="55">
        <f t="shared" si="19"/>
        <v>2</v>
      </c>
      <c r="M138" s="19">
        <v>0</v>
      </c>
      <c r="N138" s="66">
        <v>0.5</v>
      </c>
      <c r="O138" s="66">
        <v>0.5</v>
      </c>
      <c r="P138" s="66"/>
      <c r="Q138" s="64">
        <f t="shared" si="20"/>
        <v>2</v>
      </c>
      <c r="R138" s="64">
        <v>1</v>
      </c>
      <c r="S138" s="19">
        <v>232.7</v>
      </c>
      <c r="T138" s="19">
        <v>1</v>
      </c>
      <c r="U138" s="56">
        <f t="shared" si="21"/>
        <v>3</v>
      </c>
      <c r="V138" s="57">
        <f t="shared" si="22"/>
        <v>5</v>
      </c>
      <c r="W138" s="60">
        <f t="shared" si="23"/>
        <v>87</v>
      </c>
      <c r="X138" s="61" t="s">
        <v>4</v>
      </c>
      <c r="Y138" s="62">
        <v>0</v>
      </c>
      <c r="XDN138" s="11"/>
      <c r="XDO138" s="11"/>
      <c r="XDP138" s="11"/>
      <c r="XDQ138" s="11"/>
      <c r="XDR138" s="11"/>
      <c r="XDS138" s="11"/>
      <c r="XDT138" s="11"/>
      <c r="XDU138" s="11"/>
      <c r="XDV138" s="11"/>
      <c r="XDW138" s="11"/>
    </row>
    <row r="139" spans="1:25 16342:16351" s="7" customFormat="1" ht="20.100000000000001" customHeight="1">
      <c r="A139" s="22" t="s">
        <v>290</v>
      </c>
      <c r="B139" s="30" t="s">
        <v>254</v>
      </c>
      <c r="C139" s="30" t="s">
        <v>299</v>
      </c>
      <c r="D139" s="31" t="s">
        <v>300</v>
      </c>
      <c r="E139" s="64">
        <v>0</v>
      </c>
      <c r="F139" s="65">
        <f t="shared" si="16"/>
        <v>0</v>
      </c>
      <c r="G139" s="64">
        <v>1</v>
      </c>
      <c r="H139" s="19">
        <f t="shared" si="17"/>
        <v>1</v>
      </c>
      <c r="I139" s="64">
        <v>0</v>
      </c>
      <c r="J139" s="64">
        <f t="shared" si="18"/>
        <v>0</v>
      </c>
      <c r="K139" s="65">
        <v>0</v>
      </c>
      <c r="L139" s="55">
        <f t="shared" si="19"/>
        <v>1</v>
      </c>
      <c r="M139" s="19">
        <v>0</v>
      </c>
      <c r="N139" s="66">
        <v>0.5</v>
      </c>
      <c r="O139" s="66">
        <v>0.5</v>
      </c>
      <c r="P139" s="66"/>
      <c r="Q139" s="64">
        <f t="shared" si="20"/>
        <v>1</v>
      </c>
      <c r="R139" s="64">
        <v>1</v>
      </c>
      <c r="S139" s="19">
        <v>109.5</v>
      </c>
      <c r="T139" s="19">
        <v>1</v>
      </c>
      <c r="U139" s="56">
        <f t="shared" si="21"/>
        <v>3</v>
      </c>
      <c r="V139" s="57">
        <f t="shared" si="22"/>
        <v>4</v>
      </c>
      <c r="W139" s="60">
        <f t="shared" si="23"/>
        <v>114</v>
      </c>
      <c r="X139" s="61" t="s">
        <v>4</v>
      </c>
      <c r="Y139" s="62">
        <v>0</v>
      </c>
      <c r="XDN139" s="11"/>
      <c r="XDO139" s="11"/>
      <c r="XDP139" s="11"/>
      <c r="XDQ139" s="11"/>
      <c r="XDR139" s="11"/>
      <c r="XDS139" s="11"/>
      <c r="XDT139" s="11"/>
      <c r="XDU139" s="11"/>
      <c r="XDV139" s="11"/>
      <c r="XDW139" s="11"/>
    </row>
    <row r="140" spans="1:25 16342:16351" s="7" customFormat="1" ht="20.100000000000001" customHeight="1">
      <c r="A140" s="22" t="s">
        <v>290</v>
      </c>
      <c r="B140" s="30" t="s">
        <v>228</v>
      </c>
      <c r="C140" s="30" t="s">
        <v>301</v>
      </c>
      <c r="D140" s="31" t="s">
        <v>302</v>
      </c>
      <c r="E140" s="64">
        <v>0</v>
      </c>
      <c r="F140" s="65">
        <f t="shared" si="16"/>
        <v>0</v>
      </c>
      <c r="G140" s="64">
        <v>3</v>
      </c>
      <c r="H140" s="19">
        <f t="shared" si="17"/>
        <v>3</v>
      </c>
      <c r="I140" s="64">
        <v>0</v>
      </c>
      <c r="J140" s="64">
        <f t="shared" si="18"/>
        <v>0</v>
      </c>
      <c r="K140" s="65">
        <v>0</v>
      </c>
      <c r="L140" s="55">
        <f t="shared" si="19"/>
        <v>3</v>
      </c>
      <c r="M140" s="19">
        <v>0</v>
      </c>
      <c r="N140" s="66">
        <v>0.5</v>
      </c>
      <c r="O140" s="66">
        <v>0.5</v>
      </c>
      <c r="P140" s="66"/>
      <c r="Q140" s="64">
        <f t="shared" si="20"/>
        <v>3</v>
      </c>
      <c r="R140" s="64">
        <v>1</v>
      </c>
      <c r="S140" s="19">
        <v>59</v>
      </c>
      <c r="T140" s="19">
        <v>1</v>
      </c>
      <c r="U140" s="56">
        <f t="shared" si="21"/>
        <v>3</v>
      </c>
      <c r="V140" s="57">
        <f t="shared" si="22"/>
        <v>6</v>
      </c>
      <c r="W140" s="60">
        <f t="shared" si="23"/>
        <v>58</v>
      </c>
      <c r="X140" s="61" t="s">
        <v>4</v>
      </c>
      <c r="Y140" s="62">
        <v>200</v>
      </c>
      <c r="XDN140" s="11"/>
      <c r="XDO140" s="11"/>
      <c r="XDP140" s="11"/>
      <c r="XDQ140" s="11"/>
      <c r="XDR140" s="11"/>
      <c r="XDS140" s="11"/>
      <c r="XDT140" s="11"/>
      <c r="XDU140" s="11"/>
      <c r="XDV140" s="11"/>
      <c r="XDW140" s="11"/>
    </row>
    <row r="141" spans="1:25 16342:16351" s="7" customFormat="1" ht="20.100000000000001" customHeight="1">
      <c r="A141" s="22" t="s">
        <v>290</v>
      </c>
      <c r="B141" s="30" t="s">
        <v>243</v>
      </c>
      <c r="C141" s="30" t="s">
        <v>303</v>
      </c>
      <c r="D141" s="31" t="s">
        <v>304</v>
      </c>
      <c r="E141" s="64">
        <v>0</v>
      </c>
      <c r="F141" s="65">
        <f t="shared" si="16"/>
        <v>0</v>
      </c>
      <c r="G141" s="64">
        <v>2</v>
      </c>
      <c r="H141" s="19">
        <f t="shared" si="17"/>
        <v>2</v>
      </c>
      <c r="I141" s="64">
        <v>0</v>
      </c>
      <c r="J141" s="64">
        <f t="shared" si="18"/>
        <v>0</v>
      </c>
      <c r="K141" s="65">
        <v>0</v>
      </c>
      <c r="L141" s="55">
        <f t="shared" si="19"/>
        <v>2</v>
      </c>
      <c r="M141" s="19">
        <v>0</v>
      </c>
      <c r="N141" s="66">
        <v>0.5</v>
      </c>
      <c r="O141" s="66">
        <v>0.5</v>
      </c>
      <c r="P141" s="66"/>
      <c r="Q141" s="64">
        <f t="shared" si="20"/>
        <v>2</v>
      </c>
      <c r="R141" s="64">
        <v>1</v>
      </c>
      <c r="S141" s="19">
        <v>512.1</v>
      </c>
      <c r="T141" s="19">
        <v>1</v>
      </c>
      <c r="U141" s="56">
        <f t="shared" si="21"/>
        <v>3</v>
      </c>
      <c r="V141" s="57">
        <f t="shared" si="22"/>
        <v>5</v>
      </c>
      <c r="W141" s="60">
        <f t="shared" si="23"/>
        <v>87</v>
      </c>
      <c r="X141" s="61" t="s">
        <v>4</v>
      </c>
      <c r="Y141" s="62">
        <v>0</v>
      </c>
      <c r="XDN141" s="11"/>
      <c r="XDO141" s="11"/>
      <c r="XDP141" s="11"/>
      <c r="XDQ141" s="11"/>
      <c r="XDR141" s="11"/>
      <c r="XDS141" s="11"/>
      <c r="XDT141" s="11"/>
      <c r="XDU141" s="11"/>
      <c r="XDV141" s="11"/>
      <c r="XDW141" s="11"/>
    </row>
    <row r="142" spans="1:25 16342:16351" s="7" customFormat="1" ht="20.100000000000001" customHeight="1">
      <c r="A142" s="22" t="s">
        <v>290</v>
      </c>
      <c r="B142" s="30" t="s">
        <v>243</v>
      </c>
      <c r="C142" s="30" t="s">
        <v>305</v>
      </c>
      <c r="D142" s="31" t="s">
        <v>306</v>
      </c>
      <c r="E142" s="64">
        <v>0</v>
      </c>
      <c r="F142" s="65">
        <f t="shared" si="16"/>
        <v>0</v>
      </c>
      <c r="G142" s="64">
        <v>0</v>
      </c>
      <c r="H142" s="19">
        <f t="shared" si="17"/>
        <v>0</v>
      </c>
      <c r="I142" s="64">
        <v>0</v>
      </c>
      <c r="J142" s="64">
        <f t="shared" si="18"/>
        <v>0</v>
      </c>
      <c r="K142" s="65">
        <v>0</v>
      </c>
      <c r="L142" s="55">
        <f t="shared" si="19"/>
        <v>0</v>
      </c>
      <c r="M142" s="19">
        <v>0</v>
      </c>
      <c r="N142" s="66">
        <v>0.5</v>
      </c>
      <c r="O142" s="66">
        <v>0.5</v>
      </c>
      <c r="P142" s="66"/>
      <c r="Q142" s="64">
        <f t="shared" si="20"/>
        <v>0</v>
      </c>
      <c r="R142" s="64">
        <v>1</v>
      </c>
      <c r="S142" s="19">
        <v>51.6</v>
      </c>
      <c r="T142" s="19">
        <v>1</v>
      </c>
      <c r="U142" s="56">
        <f t="shared" si="21"/>
        <v>3</v>
      </c>
      <c r="V142" s="57">
        <f t="shared" si="22"/>
        <v>3</v>
      </c>
      <c r="W142" s="60">
        <f t="shared" si="23"/>
        <v>146</v>
      </c>
      <c r="X142" s="68" t="s">
        <v>1018</v>
      </c>
      <c r="Y142" s="62">
        <v>0</v>
      </c>
      <c r="XDN142" s="11"/>
      <c r="XDO142" s="11"/>
      <c r="XDP142" s="11"/>
      <c r="XDQ142" s="11"/>
      <c r="XDR142" s="11"/>
      <c r="XDS142" s="11"/>
      <c r="XDT142" s="11"/>
      <c r="XDU142" s="11"/>
      <c r="XDV142" s="11"/>
      <c r="XDW142" s="11"/>
    </row>
    <row r="143" spans="1:25 16342:16351" s="7" customFormat="1" ht="20.100000000000001" customHeight="1">
      <c r="A143" s="22" t="s">
        <v>290</v>
      </c>
      <c r="B143" s="30" t="s">
        <v>254</v>
      </c>
      <c r="C143" s="30" t="s">
        <v>307</v>
      </c>
      <c r="D143" s="31" t="s">
        <v>308</v>
      </c>
      <c r="E143" s="64">
        <v>0</v>
      </c>
      <c r="F143" s="65">
        <f t="shared" si="16"/>
        <v>0</v>
      </c>
      <c r="G143" s="64">
        <v>1</v>
      </c>
      <c r="H143" s="19">
        <f t="shared" si="17"/>
        <v>1</v>
      </c>
      <c r="I143" s="64">
        <v>0</v>
      </c>
      <c r="J143" s="64">
        <f t="shared" si="18"/>
        <v>0</v>
      </c>
      <c r="K143" s="65">
        <v>0</v>
      </c>
      <c r="L143" s="55">
        <f t="shared" si="19"/>
        <v>1</v>
      </c>
      <c r="M143" s="19">
        <v>0</v>
      </c>
      <c r="N143" s="66">
        <v>0.5</v>
      </c>
      <c r="O143" s="66">
        <v>0.5</v>
      </c>
      <c r="P143" s="66"/>
      <c r="Q143" s="64">
        <f t="shared" si="20"/>
        <v>1</v>
      </c>
      <c r="R143" s="64">
        <v>1</v>
      </c>
      <c r="S143" s="19">
        <v>176.9</v>
      </c>
      <c r="T143" s="19">
        <v>1</v>
      </c>
      <c r="U143" s="56">
        <f t="shared" si="21"/>
        <v>3</v>
      </c>
      <c r="V143" s="57">
        <f t="shared" si="22"/>
        <v>4</v>
      </c>
      <c r="W143" s="60">
        <f t="shared" si="23"/>
        <v>114</v>
      </c>
      <c r="X143" s="61" t="s">
        <v>4</v>
      </c>
      <c r="Y143" s="62">
        <v>0</v>
      </c>
      <c r="XDN143" s="11"/>
      <c r="XDO143" s="11"/>
      <c r="XDP143" s="11"/>
      <c r="XDQ143" s="11"/>
      <c r="XDR143" s="11"/>
      <c r="XDS143" s="11"/>
      <c r="XDT143" s="11"/>
      <c r="XDU143" s="11"/>
      <c r="XDV143" s="11"/>
      <c r="XDW143" s="11"/>
    </row>
    <row r="144" spans="1:25 16342:16351" s="7" customFormat="1" ht="20.100000000000001" customHeight="1">
      <c r="A144" s="22" t="s">
        <v>290</v>
      </c>
      <c r="B144" s="30" t="s">
        <v>254</v>
      </c>
      <c r="C144" s="30" t="s">
        <v>309</v>
      </c>
      <c r="D144" s="31" t="s">
        <v>310</v>
      </c>
      <c r="E144" s="64">
        <v>0</v>
      </c>
      <c r="F144" s="65">
        <f t="shared" si="16"/>
        <v>0</v>
      </c>
      <c r="G144" s="64">
        <v>1</v>
      </c>
      <c r="H144" s="19">
        <f t="shared" si="17"/>
        <v>1</v>
      </c>
      <c r="I144" s="64">
        <v>0</v>
      </c>
      <c r="J144" s="64">
        <f t="shared" si="18"/>
        <v>0</v>
      </c>
      <c r="K144" s="65">
        <v>0</v>
      </c>
      <c r="L144" s="55">
        <f t="shared" si="19"/>
        <v>1</v>
      </c>
      <c r="M144" s="19">
        <v>0</v>
      </c>
      <c r="N144" s="66">
        <v>0.5</v>
      </c>
      <c r="O144" s="66">
        <v>0.5</v>
      </c>
      <c r="P144" s="66"/>
      <c r="Q144" s="64">
        <f t="shared" si="20"/>
        <v>1</v>
      </c>
      <c r="R144" s="64">
        <v>1</v>
      </c>
      <c r="S144" s="19">
        <v>52.8</v>
      </c>
      <c r="T144" s="19">
        <v>1</v>
      </c>
      <c r="U144" s="56">
        <f t="shared" si="21"/>
        <v>3</v>
      </c>
      <c r="V144" s="57">
        <f t="shared" si="22"/>
        <v>4</v>
      </c>
      <c r="W144" s="60">
        <f t="shared" si="23"/>
        <v>114</v>
      </c>
      <c r="X144" s="68" t="s">
        <v>1018</v>
      </c>
      <c r="Y144" s="62">
        <v>0</v>
      </c>
      <c r="XDN144" s="11"/>
      <c r="XDO144" s="11"/>
      <c r="XDP144" s="11"/>
      <c r="XDQ144" s="11"/>
      <c r="XDR144" s="11"/>
      <c r="XDS144" s="11"/>
      <c r="XDT144" s="11"/>
      <c r="XDU144" s="11"/>
      <c r="XDV144" s="11"/>
      <c r="XDW144" s="11"/>
    </row>
    <row r="145" spans="1:25 16342:16351" s="7" customFormat="1" ht="20.100000000000001" customHeight="1">
      <c r="A145" s="22" t="s">
        <v>290</v>
      </c>
      <c r="B145" s="30" t="s">
        <v>254</v>
      </c>
      <c r="C145" s="30" t="s">
        <v>311</v>
      </c>
      <c r="D145" s="31" t="s">
        <v>312</v>
      </c>
      <c r="E145" s="64">
        <v>0</v>
      </c>
      <c r="F145" s="65">
        <f t="shared" si="16"/>
        <v>0</v>
      </c>
      <c r="G145" s="64">
        <v>3</v>
      </c>
      <c r="H145" s="19">
        <f t="shared" si="17"/>
        <v>3</v>
      </c>
      <c r="I145" s="64">
        <v>0</v>
      </c>
      <c r="J145" s="64">
        <f t="shared" si="18"/>
        <v>0</v>
      </c>
      <c r="K145" s="65">
        <v>0</v>
      </c>
      <c r="L145" s="55">
        <f t="shared" si="19"/>
        <v>3</v>
      </c>
      <c r="M145" s="19">
        <v>0</v>
      </c>
      <c r="N145" s="66">
        <v>0.5</v>
      </c>
      <c r="O145" s="66">
        <v>0.5</v>
      </c>
      <c r="P145" s="66"/>
      <c r="Q145" s="64">
        <f t="shared" si="20"/>
        <v>3</v>
      </c>
      <c r="R145" s="64">
        <v>1</v>
      </c>
      <c r="S145" s="19">
        <v>216.2</v>
      </c>
      <c r="T145" s="19">
        <v>1</v>
      </c>
      <c r="U145" s="56">
        <f t="shared" si="21"/>
        <v>3</v>
      </c>
      <c r="V145" s="57">
        <f t="shared" si="22"/>
        <v>6</v>
      </c>
      <c r="W145" s="60">
        <f t="shared" si="23"/>
        <v>58</v>
      </c>
      <c r="X145" s="68" t="s">
        <v>1018</v>
      </c>
      <c r="Y145" s="62">
        <v>150</v>
      </c>
      <c r="XDN145" s="11"/>
      <c r="XDO145" s="11"/>
      <c r="XDP145" s="11"/>
      <c r="XDQ145" s="11"/>
      <c r="XDR145" s="11"/>
      <c r="XDS145" s="11"/>
      <c r="XDT145" s="11"/>
      <c r="XDU145" s="11"/>
      <c r="XDV145" s="11"/>
      <c r="XDW145" s="11"/>
    </row>
    <row r="146" spans="1:25 16342:16351" s="7" customFormat="1" ht="20.100000000000001" customHeight="1">
      <c r="A146" s="25" t="s">
        <v>313</v>
      </c>
      <c r="B146" s="35" t="s">
        <v>217</v>
      </c>
      <c r="C146" s="35" t="s">
        <v>314</v>
      </c>
      <c r="D146" s="36" t="s">
        <v>315</v>
      </c>
      <c r="E146" s="64">
        <v>1</v>
      </c>
      <c r="F146" s="65">
        <f t="shared" si="16"/>
        <v>0.5</v>
      </c>
      <c r="G146" s="64">
        <v>3</v>
      </c>
      <c r="H146" s="19">
        <f t="shared" si="17"/>
        <v>3</v>
      </c>
      <c r="I146" s="64">
        <v>0</v>
      </c>
      <c r="J146" s="64">
        <f t="shared" si="18"/>
        <v>0</v>
      </c>
      <c r="K146" s="65">
        <v>0.5</v>
      </c>
      <c r="L146" s="55">
        <f t="shared" si="19"/>
        <v>4</v>
      </c>
      <c r="M146" s="19">
        <v>0</v>
      </c>
      <c r="N146" s="66">
        <v>0.5</v>
      </c>
      <c r="O146" s="66">
        <v>0.5</v>
      </c>
      <c r="P146" s="66">
        <v>1</v>
      </c>
      <c r="Q146" s="64">
        <f t="shared" si="20"/>
        <v>4</v>
      </c>
      <c r="R146" s="64">
        <v>1</v>
      </c>
      <c r="S146" s="19">
        <v>1252.9000000000001</v>
      </c>
      <c r="T146" s="19">
        <v>1</v>
      </c>
      <c r="U146" s="56">
        <f t="shared" si="21"/>
        <v>4</v>
      </c>
      <c r="V146" s="57">
        <f t="shared" si="22"/>
        <v>8</v>
      </c>
      <c r="W146" s="60">
        <f t="shared" si="23"/>
        <v>20</v>
      </c>
      <c r="X146" s="61" t="s">
        <v>4</v>
      </c>
      <c r="Y146" s="62">
        <v>400</v>
      </c>
      <c r="XDN146" s="11"/>
      <c r="XDO146" s="11"/>
      <c r="XDP146" s="11"/>
      <c r="XDQ146" s="11"/>
      <c r="XDR146" s="11"/>
      <c r="XDS146" s="11"/>
      <c r="XDT146" s="11"/>
      <c r="XDU146" s="11"/>
      <c r="XDV146" s="11"/>
      <c r="XDW146" s="11"/>
    </row>
    <row r="147" spans="1:25 16342:16351" s="7" customFormat="1" ht="20.100000000000001" customHeight="1">
      <c r="A147" s="22" t="s">
        <v>313</v>
      </c>
      <c r="B147" s="30" t="s">
        <v>217</v>
      </c>
      <c r="C147" s="30" t="s">
        <v>316</v>
      </c>
      <c r="D147" s="31" t="s">
        <v>317</v>
      </c>
      <c r="E147" s="64">
        <v>1</v>
      </c>
      <c r="F147" s="65">
        <f t="shared" si="16"/>
        <v>0.5</v>
      </c>
      <c r="G147" s="64">
        <v>3</v>
      </c>
      <c r="H147" s="19">
        <f t="shared" si="17"/>
        <v>3</v>
      </c>
      <c r="I147" s="64">
        <v>0</v>
      </c>
      <c r="J147" s="64">
        <f t="shared" si="18"/>
        <v>0</v>
      </c>
      <c r="K147" s="65">
        <v>0.5</v>
      </c>
      <c r="L147" s="55">
        <f t="shared" si="19"/>
        <v>4</v>
      </c>
      <c r="M147" s="19">
        <v>0</v>
      </c>
      <c r="N147" s="66">
        <v>0.5</v>
      </c>
      <c r="O147" s="66">
        <v>0.5</v>
      </c>
      <c r="P147" s="66">
        <v>1</v>
      </c>
      <c r="Q147" s="64">
        <f t="shared" si="20"/>
        <v>4</v>
      </c>
      <c r="R147" s="64">
        <v>1</v>
      </c>
      <c r="S147" s="19">
        <v>411.8</v>
      </c>
      <c r="T147" s="19">
        <v>1</v>
      </c>
      <c r="U147" s="56">
        <f t="shared" si="21"/>
        <v>4</v>
      </c>
      <c r="V147" s="57">
        <f t="shared" si="22"/>
        <v>8</v>
      </c>
      <c r="W147" s="60">
        <f t="shared" si="23"/>
        <v>20</v>
      </c>
      <c r="X147" s="61" t="s">
        <v>4</v>
      </c>
      <c r="Y147" s="62">
        <v>400</v>
      </c>
      <c r="XDN147" s="11"/>
      <c r="XDO147" s="11"/>
      <c r="XDP147" s="11"/>
      <c r="XDQ147" s="11"/>
      <c r="XDR147" s="11"/>
      <c r="XDS147" s="11"/>
      <c r="XDT147" s="11"/>
      <c r="XDU147" s="11"/>
      <c r="XDV147" s="11"/>
      <c r="XDW147" s="11"/>
    </row>
    <row r="148" spans="1:25 16342:16351" s="7" customFormat="1" ht="20.100000000000001" customHeight="1">
      <c r="A148" s="22" t="s">
        <v>313</v>
      </c>
      <c r="B148" s="30" t="s">
        <v>243</v>
      </c>
      <c r="C148" s="30" t="s">
        <v>318</v>
      </c>
      <c r="D148" s="31" t="s">
        <v>319</v>
      </c>
      <c r="E148" s="64">
        <v>1</v>
      </c>
      <c r="F148" s="65">
        <f t="shared" si="16"/>
        <v>0.5</v>
      </c>
      <c r="G148" s="64">
        <v>1</v>
      </c>
      <c r="H148" s="19">
        <f t="shared" si="17"/>
        <v>1</v>
      </c>
      <c r="I148" s="64">
        <v>0</v>
      </c>
      <c r="J148" s="64">
        <f t="shared" si="18"/>
        <v>0</v>
      </c>
      <c r="K148" s="65">
        <v>0.5</v>
      </c>
      <c r="L148" s="55">
        <f t="shared" si="19"/>
        <v>2</v>
      </c>
      <c r="M148" s="19">
        <v>0</v>
      </c>
      <c r="N148" s="66">
        <v>0.5</v>
      </c>
      <c r="O148" s="66">
        <v>0.5</v>
      </c>
      <c r="P148" s="66">
        <v>1</v>
      </c>
      <c r="Q148" s="64">
        <f t="shared" si="20"/>
        <v>2</v>
      </c>
      <c r="R148" s="64">
        <v>1</v>
      </c>
      <c r="S148" s="19">
        <v>420.8</v>
      </c>
      <c r="T148" s="19">
        <v>1</v>
      </c>
      <c r="U148" s="56">
        <f t="shared" si="21"/>
        <v>4</v>
      </c>
      <c r="V148" s="57">
        <f t="shared" si="22"/>
        <v>6</v>
      </c>
      <c r="W148" s="60">
        <f t="shared" si="23"/>
        <v>58</v>
      </c>
      <c r="X148" s="61" t="s">
        <v>4</v>
      </c>
      <c r="Y148" s="62">
        <v>200</v>
      </c>
      <c r="XDN148" s="11"/>
      <c r="XDO148" s="11"/>
      <c r="XDP148" s="11"/>
      <c r="XDQ148" s="11"/>
      <c r="XDR148" s="11"/>
      <c r="XDS148" s="11"/>
      <c r="XDT148" s="11"/>
      <c r="XDU148" s="11"/>
      <c r="XDV148" s="11"/>
      <c r="XDW148" s="11"/>
    </row>
    <row r="149" spans="1:25 16342:16351" s="7" customFormat="1" ht="20.100000000000001" customHeight="1">
      <c r="A149" s="22" t="s">
        <v>313</v>
      </c>
      <c r="B149" s="30" t="s">
        <v>254</v>
      </c>
      <c r="C149" s="30" t="s">
        <v>320</v>
      </c>
      <c r="D149" s="31" t="s">
        <v>321</v>
      </c>
      <c r="E149" s="64">
        <v>0</v>
      </c>
      <c r="F149" s="65">
        <f t="shared" si="16"/>
        <v>0</v>
      </c>
      <c r="G149" s="64">
        <v>1</v>
      </c>
      <c r="H149" s="19">
        <f t="shared" si="17"/>
        <v>1</v>
      </c>
      <c r="I149" s="64">
        <v>0</v>
      </c>
      <c r="J149" s="64">
        <f t="shared" si="18"/>
        <v>0</v>
      </c>
      <c r="K149" s="65">
        <v>1</v>
      </c>
      <c r="L149" s="55">
        <f t="shared" si="19"/>
        <v>2</v>
      </c>
      <c r="M149" s="19">
        <v>0</v>
      </c>
      <c r="N149" s="66">
        <v>0.5</v>
      </c>
      <c r="O149" s="66">
        <v>0.5</v>
      </c>
      <c r="P149" s="66">
        <v>1</v>
      </c>
      <c r="Q149" s="64">
        <f t="shared" si="20"/>
        <v>1</v>
      </c>
      <c r="R149" s="64">
        <v>1</v>
      </c>
      <c r="S149" s="19">
        <v>421.8</v>
      </c>
      <c r="T149" s="19">
        <v>1</v>
      </c>
      <c r="U149" s="56">
        <f t="shared" si="21"/>
        <v>4</v>
      </c>
      <c r="V149" s="57">
        <f t="shared" si="22"/>
        <v>6</v>
      </c>
      <c r="W149" s="60">
        <f t="shared" si="23"/>
        <v>58</v>
      </c>
      <c r="X149" s="61" t="s">
        <v>4</v>
      </c>
      <c r="Y149" s="62">
        <v>200</v>
      </c>
      <c r="XDN149" s="11"/>
      <c r="XDO149" s="11"/>
      <c r="XDP149" s="11"/>
      <c r="XDQ149" s="11"/>
      <c r="XDR149" s="11"/>
      <c r="XDS149" s="11"/>
      <c r="XDT149" s="11"/>
      <c r="XDU149" s="11"/>
      <c r="XDV149" s="11"/>
      <c r="XDW149" s="11"/>
    </row>
    <row r="150" spans="1:25 16342:16351" s="7" customFormat="1" ht="20.100000000000001" customHeight="1">
      <c r="A150" s="22" t="s">
        <v>313</v>
      </c>
      <c r="B150" s="30" t="s">
        <v>217</v>
      </c>
      <c r="C150" s="30" t="s">
        <v>322</v>
      </c>
      <c r="D150" s="31" t="s">
        <v>323</v>
      </c>
      <c r="E150" s="64">
        <v>0</v>
      </c>
      <c r="F150" s="65">
        <f t="shared" si="16"/>
        <v>0</v>
      </c>
      <c r="G150" s="64">
        <v>0</v>
      </c>
      <c r="H150" s="19">
        <f t="shared" si="17"/>
        <v>0</v>
      </c>
      <c r="I150" s="64">
        <v>0</v>
      </c>
      <c r="J150" s="64">
        <f t="shared" si="18"/>
        <v>0</v>
      </c>
      <c r="K150" s="65">
        <v>0</v>
      </c>
      <c r="L150" s="55">
        <f t="shared" si="19"/>
        <v>0</v>
      </c>
      <c r="M150" s="19">
        <v>0</v>
      </c>
      <c r="N150" s="66">
        <v>0.5</v>
      </c>
      <c r="O150" s="66">
        <v>0.5</v>
      </c>
      <c r="P150" s="66">
        <v>1</v>
      </c>
      <c r="Q150" s="64">
        <f t="shared" si="20"/>
        <v>0</v>
      </c>
      <c r="R150" s="64">
        <v>1</v>
      </c>
      <c r="S150" s="19">
        <v>0</v>
      </c>
      <c r="T150" s="19">
        <v>1</v>
      </c>
      <c r="U150" s="56">
        <f t="shared" si="21"/>
        <v>4</v>
      </c>
      <c r="V150" s="57">
        <f t="shared" si="22"/>
        <v>4</v>
      </c>
      <c r="W150" s="60">
        <f t="shared" si="23"/>
        <v>114</v>
      </c>
      <c r="X150" s="61" t="s">
        <v>4</v>
      </c>
      <c r="Y150" s="62">
        <v>0</v>
      </c>
      <c r="XDN150" s="11"/>
      <c r="XDO150" s="11"/>
      <c r="XDP150" s="11"/>
      <c r="XDQ150" s="11"/>
      <c r="XDR150" s="11"/>
      <c r="XDS150" s="11"/>
      <c r="XDT150" s="11"/>
      <c r="XDU150" s="11"/>
      <c r="XDV150" s="11"/>
      <c r="XDW150" s="11"/>
    </row>
    <row r="151" spans="1:25 16342:16351" s="7" customFormat="1" ht="20.100000000000001" customHeight="1">
      <c r="A151" s="22" t="s">
        <v>313</v>
      </c>
      <c r="B151" s="30" t="s">
        <v>228</v>
      </c>
      <c r="C151" s="30" t="s">
        <v>324</v>
      </c>
      <c r="D151" s="31" t="s">
        <v>325</v>
      </c>
      <c r="E151" s="64">
        <v>1</v>
      </c>
      <c r="F151" s="65">
        <f t="shared" si="16"/>
        <v>0.5</v>
      </c>
      <c r="G151" s="64">
        <v>3</v>
      </c>
      <c r="H151" s="19">
        <f t="shared" si="17"/>
        <v>3</v>
      </c>
      <c r="I151" s="64">
        <v>0</v>
      </c>
      <c r="J151" s="64">
        <f t="shared" si="18"/>
        <v>0</v>
      </c>
      <c r="K151" s="65">
        <v>0.5</v>
      </c>
      <c r="L151" s="55">
        <f t="shared" si="19"/>
        <v>4</v>
      </c>
      <c r="M151" s="19">
        <v>0</v>
      </c>
      <c r="N151" s="66">
        <v>0.5</v>
      </c>
      <c r="O151" s="66">
        <v>0.5</v>
      </c>
      <c r="P151" s="66">
        <v>1</v>
      </c>
      <c r="Q151" s="64">
        <f t="shared" si="20"/>
        <v>4</v>
      </c>
      <c r="R151" s="64">
        <v>1</v>
      </c>
      <c r="S151" s="19">
        <v>180.6</v>
      </c>
      <c r="T151" s="19">
        <v>1</v>
      </c>
      <c r="U151" s="56">
        <f t="shared" si="21"/>
        <v>4</v>
      </c>
      <c r="V151" s="57">
        <f t="shared" si="22"/>
        <v>8</v>
      </c>
      <c r="W151" s="60">
        <f t="shared" si="23"/>
        <v>20</v>
      </c>
      <c r="X151" s="61" t="s">
        <v>4</v>
      </c>
      <c r="Y151" s="62">
        <v>400</v>
      </c>
      <c r="XDN151" s="11"/>
      <c r="XDO151" s="11"/>
      <c r="XDP151" s="11"/>
      <c r="XDQ151" s="11"/>
      <c r="XDR151" s="11"/>
      <c r="XDS151" s="11"/>
      <c r="XDT151" s="11"/>
      <c r="XDU151" s="11"/>
      <c r="XDV151" s="11"/>
      <c r="XDW151" s="11"/>
    </row>
    <row r="152" spans="1:25 16342:16351" s="7" customFormat="1" ht="20.100000000000001" customHeight="1">
      <c r="A152" s="22" t="s">
        <v>313</v>
      </c>
      <c r="B152" s="30" t="s">
        <v>243</v>
      </c>
      <c r="C152" s="30" t="s">
        <v>326</v>
      </c>
      <c r="D152" s="31" t="s">
        <v>327</v>
      </c>
      <c r="E152" s="64">
        <v>0</v>
      </c>
      <c r="F152" s="65">
        <f t="shared" si="16"/>
        <v>0</v>
      </c>
      <c r="G152" s="64">
        <v>3</v>
      </c>
      <c r="H152" s="19">
        <f t="shared" si="17"/>
        <v>3</v>
      </c>
      <c r="I152" s="64">
        <v>0</v>
      </c>
      <c r="J152" s="64">
        <f t="shared" si="18"/>
        <v>0</v>
      </c>
      <c r="K152" s="65">
        <v>1</v>
      </c>
      <c r="L152" s="55">
        <f t="shared" si="19"/>
        <v>4</v>
      </c>
      <c r="M152" s="19">
        <v>0</v>
      </c>
      <c r="N152" s="66">
        <v>0.5</v>
      </c>
      <c r="O152" s="66">
        <v>0.5</v>
      </c>
      <c r="P152" s="66">
        <v>1</v>
      </c>
      <c r="Q152" s="64">
        <f t="shared" si="20"/>
        <v>3</v>
      </c>
      <c r="R152" s="64">
        <v>1</v>
      </c>
      <c r="S152" s="19">
        <v>154.80000000000001</v>
      </c>
      <c r="T152" s="19">
        <v>1</v>
      </c>
      <c r="U152" s="56">
        <f t="shared" si="21"/>
        <v>4</v>
      </c>
      <c r="V152" s="57">
        <f t="shared" si="22"/>
        <v>8</v>
      </c>
      <c r="W152" s="60">
        <f t="shared" si="23"/>
        <v>20</v>
      </c>
      <c r="X152" s="61" t="s">
        <v>4</v>
      </c>
      <c r="Y152" s="62">
        <v>400</v>
      </c>
      <c r="XDN152" s="11"/>
      <c r="XDO152" s="11"/>
      <c r="XDP152" s="11"/>
      <c r="XDQ152" s="11"/>
      <c r="XDR152" s="11"/>
      <c r="XDS152" s="11"/>
      <c r="XDT152" s="11"/>
      <c r="XDU152" s="11"/>
      <c r="XDV152" s="11"/>
      <c r="XDW152" s="11"/>
    </row>
    <row r="153" spans="1:25 16342:16351" s="7" customFormat="1" ht="20.100000000000001" customHeight="1">
      <c r="A153" s="22" t="s">
        <v>313</v>
      </c>
      <c r="B153" s="30" t="s">
        <v>254</v>
      </c>
      <c r="C153" s="30" t="s">
        <v>328</v>
      </c>
      <c r="D153" s="31" t="s">
        <v>329</v>
      </c>
      <c r="E153" s="64">
        <v>0</v>
      </c>
      <c r="F153" s="65">
        <f t="shared" si="16"/>
        <v>0</v>
      </c>
      <c r="G153" s="64">
        <v>1</v>
      </c>
      <c r="H153" s="19">
        <f t="shared" si="17"/>
        <v>1</v>
      </c>
      <c r="I153" s="64">
        <v>0</v>
      </c>
      <c r="J153" s="64">
        <f t="shared" si="18"/>
        <v>0</v>
      </c>
      <c r="K153" s="65">
        <v>1</v>
      </c>
      <c r="L153" s="55">
        <f t="shared" si="19"/>
        <v>2</v>
      </c>
      <c r="M153" s="19">
        <v>0</v>
      </c>
      <c r="N153" s="66">
        <v>0.5</v>
      </c>
      <c r="O153" s="66">
        <v>0.5</v>
      </c>
      <c r="P153" s="66">
        <v>1</v>
      </c>
      <c r="Q153" s="64">
        <f t="shared" si="20"/>
        <v>1</v>
      </c>
      <c r="R153" s="64">
        <v>1</v>
      </c>
      <c r="S153" s="19">
        <v>121.5</v>
      </c>
      <c r="T153" s="19">
        <v>1</v>
      </c>
      <c r="U153" s="56">
        <f t="shared" si="21"/>
        <v>4</v>
      </c>
      <c r="V153" s="57">
        <f t="shared" si="22"/>
        <v>6</v>
      </c>
      <c r="W153" s="60">
        <f t="shared" si="23"/>
        <v>58</v>
      </c>
      <c r="X153" s="61" t="s">
        <v>4</v>
      </c>
      <c r="Y153" s="62">
        <v>200</v>
      </c>
      <c r="XDN153" s="11"/>
      <c r="XDO153" s="11"/>
      <c r="XDP153" s="11"/>
      <c r="XDQ153" s="11"/>
      <c r="XDR153" s="11"/>
      <c r="XDS153" s="11"/>
      <c r="XDT153" s="11"/>
      <c r="XDU153" s="11"/>
      <c r="XDV153" s="11"/>
      <c r="XDW153" s="11"/>
    </row>
    <row r="154" spans="1:25 16342:16351" s="7" customFormat="1" ht="20.100000000000001" customHeight="1">
      <c r="A154" s="22" t="s">
        <v>313</v>
      </c>
      <c r="B154" s="30" t="s">
        <v>254</v>
      </c>
      <c r="C154" s="30" t="s">
        <v>330</v>
      </c>
      <c r="D154" s="31" t="s">
        <v>331</v>
      </c>
      <c r="E154" s="64">
        <v>0</v>
      </c>
      <c r="F154" s="65">
        <f t="shared" si="16"/>
        <v>0</v>
      </c>
      <c r="G154" s="64">
        <v>1</v>
      </c>
      <c r="H154" s="19">
        <f t="shared" si="17"/>
        <v>1</v>
      </c>
      <c r="I154" s="64">
        <v>0</v>
      </c>
      <c r="J154" s="64">
        <f t="shared" si="18"/>
        <v>0</v>
      </c>
      <c r="K154" s="65">
        <v>1</v>
      </c>
      <c r="L154" s="55">
        <f t="shared" si="19"/>
        <v>2</v>
      </c>
      <c r="M154" s="19">
        <v>0</v>
      </c>
      <c r="N154" s="66">
        <v>0.5</v>
      </c>
      <c r="O154" s="66">
        <v>0.5</v>
      </c>
      <c r="P154" s="66">
        <v>1</v>
      </c>
      <c r="Q154" s="64">
        <f t="shared" si="20"/>
        <v>1</v>
      </c>
      <c r="R154" s="64">
        <v>1</v>
      </c>
      <c r="S154" s="19">
        <v>84.2</v>
      </c>
      <c r="T154" s="19">
        <v>1</v>
      </c>
      <c r="U154" s="56">
        <f t="shared" si="21"/>
        <v>4</v>
      </c>
      <c r="V154" s="57">
        <f t="shared" si="22"/>
        <v>6</v>
      </c>
      <c r="W154" s="60">
        <f t="shared" si="23"/>
        <v>58</v>
      </c>
      <c r="X154" s="61" t="s">
        <v>4</v>
      </c>
      <c r="Y154" s="62">
        <v>200</v>
      </c>
      <c r="XDN154" s="11"/>
      <c r="XDO154" s="11"/>
      <c r="XDP154" s="11"/>
      <c r="XDQ154" s="11"/>
      <c r="XDR154" s="11"/>
      <c r="XDS154" s="11"/>
      <c r="XDT154" s="11"/>
      <c r="XDU154" s="11"/>
      <c r="XDV154" s="11"/>
      <c r="XDW154" s="11"/>
    </row>
    <row r="155" spans="1:25 16342:16351" s="7" customFormat="1" ht="20.100000000000001" customHeight="1">
      <c r="A155" s="22" t="s">
        <v>313</v>
      </c>
      <c r="B155" s="30" t="s">
        <v>217</v>
      </c>
      <c r="C155" s="30" t="s">
        <v>332</v>
      </c>
      <c r="D155" s="31" t="s">
        <v>333</v>
      </c>
      <c r="E155" s="64">
        <v>1</v>
      </c>
      <c r="F155" s="65">
        <f t="shared" si="16"/>
        <v>0.5</v>
      </c>
      <c r="G155" s="64">
        <v>2</v>
      </c>
      <c r="H155" s="19">
        <f t="shared" si="17"/>
        <v>2</v>
      </c>
      <c r="I155" s="64">
        <v>0</v>
      </c>
      <c r="J155" s="64">
        <f t="shared" si="18"/>
        <v>0</v>
      </c>
      <c r="K155" s="65">
        <v>1.5</v>
      </c>
      <c r="L155" s="55">
        <f t="shared" si="19"/>
        <v>4</v>
      </c>
      <c r="M155" s="19">
        <v>0</v>
      </c>
      <c r="N155" s="66">
        <v>0.5</v>
      </c>
      <c r="O155" s="66">
        <v>0.5</v>
      </c>
      <c r="P155" s="66">
        <v>1</v>
      </c>
      <c r="Q155" s="64">
        <f t="shared" si="20"/>
        <v>3</v>
      </c>
      <c r="R155" s="64">
        <v>1</v>
      </c>
      <c r="S155" s="19">
        <v>101.1</v>
      </c>
      <c r="T155" s="19">
        <v>1</v>
      </c>
      <c r="U155" s="56">
        <f t="shared" si="21"/>
        <v>4</v>
      </c>
      <c r="V155" s="57">
        <f t="shared" si="22"/>
        <v>8</v>
      </c>
      <c r="W155" s="60">
        <f t="shared" si="23"/>
        <v>20</v>
      </c>
      <c r="X155" s="61" t="s">
        <v>4</v>
      </c>
      <c r="Y155" s="62">
        <v>400</v>
      </c>
      <c r="XDN155" s="11"/>
      <c r="XDO155" s="11"/>
      <c r="XDP155" s="11"/>
      <c r="XDQ155" s="11"/>
      <c r="XDR155" s="11"/>
      <c r="XDS155" s="11"/>
      <c r="XDT155" s="11"/>
      <c r="XDU155" s="11"/>
      <c r="XDV155" s="11"/>
      <c r="XDW155" s="11"/>
    </row>
    <row r="156" spans="1:25 16342:16351" s="7" customFormat="1" ht="20.100000000000001" customHeight="1">
      <c r="A156" s="22" t="s">
        <v>313</v>
      </c>
      <c r="B156" s="30" t="s">
        <v>243</v>
      </c>
      <c r="C156" s="30" t="s">
        <v>334</v>
      </c>
      <c r="D156" s="31" t="s">
        <v>335</v>
      </c>
      <c r="E156" s="64">
        <v>0</v>
      </c>
      <c r="F156" s="65">
        <f t="shared" si="16"/>
        <v>0</v>
      </c>
      <c r="G156" s="64">
        <v>2</v>
      </c>
      <c r="H156" s="19">
        <f t="shared" si="17"/>
        <v>2</v>
      </c>
      <c r="I156" s="64">
        <v>0</v>
      </c>
      <c r="J156" s="64">
        <f t="shared" si="18"/>
        <v>0</v>
      </c>
      <c r="K156" s="65">
        <v>2</v>
      </c>
      <c r="L156" s="55">
        <f t="shared" si="19"/>
        <v>4</v>
      </c>
      <c r="M156" s="19">
        <v>0</v>
      </c>
      <c r="N156" s="66">
        <v>0.5</v>
      </c>
      <c r="O156" s="66">
        <v>0.5</v>
      </c>
      <c r="P156" s="66">
        <v>1</v>
      </c>
      <c r="Q156" s="64">
        <f t="shared" si="20"/>
        <v>2</v>
      </c>
      <c r="R156" s="64">
        <v>1</v>
      </c>
      <c r="S156" s="19">
        <v>104.7</v>
      </c>
      <c r="T156" s="19">
        <v>1</v>
      </c>
      <c r="U156" s="56">
        <f t="shared" si="21"/>
        <v>4</v>
      </c>
      <c r="V156" s="57">
        <f t="shared" si="22"/>
        <v>8</v>
      </c>
      <c r="W156" s="60">
        <f t="shared" si="23"/>
        <v>20</v>
      </c>
      <c r="X156" s="68" t="s">
        <v>1018</v>
      </c>
      <c r="Y156" s="62">
        <v>300</v>
      </c>
      <c r="XDN156" s="11"/>
      <c r="XDO156" s="11"/>
      <c r="XDP156" s="11"/>
      <c r="XDQ156" s="11"/>
      <c r="XDR156" s="11"/>
      <c r="XDS156" s="11"/>
      <c r="XDT156" s="11"/>
      <c r="XDU156" s="11"/>
      <c r="XDV156" s="11"/>
      <c r="XDW156" s="11"/>
    </row>
    <row r="157" spans="1:25 16342:16351" s="7" customFormat="1" ht="20.100000000000001" customHeight="1">
      <c r="A157" s="25" t="s">
        <v>336</v>
      </c>
      <c r="B157" s="35" t="s">
        <v>243</v>
      </c>
      <c r="C157" s="35" t="s">
        <v>337</v>
      </c>
      <c r="D157" s="36" t="s">
        <v>338</v>
      </c>
      <c r="E157" s="64">
        <v>0</v>
      </c>
      <c r="F157" s="65">
        <f t="shared" si="16"/>
        <v>0</v>
      </c>
      <c r="G157" s="64">
        <v>0</v>
      </c>
      <c r="H157" s="19">
        <f t="shared" si="17"/>
        <v>0</v>
      </c>
      <c r="I157" s="64">
        <v>0</v>
      </c>
      <c r="J157" s="64">
        <f t="shared" si="18"/>
        <v>0</v>
      </c>
      <c r="K157" s="65">
        <v>0</v>
      </c>
      <c r="L157" s="55">
        <f t="shared" si="19"/>
        <v>0</v>
      </c>
      <c r="M157" s="19">
        <v>0</v>
      </c>
      <c r="N157" s="66">
        <v>0.5</v>
      </c>
      <c r="O157" s="66">
        <v>0.5</v>
      </c>
      <c r="P157" s="66"/>
      <c r="Q157" s="64">
        <f t="shared" si="20"/>
        <v>0</v>
      </c>
      <c r="R157" s="64">
        <v>1</v>
      </c>
      <c r="S157" s="19">
        <v>107</v>
      </c>
      <c r="T157" s="19">
        <v>0</v>
      </c>
      <c r="U157" s="56">
        <f t="shared" si="21"/>
        <v>2</v>
      </c>
      <c r="V157" s="57">
        <f t="shared" si="22"/>
        <v>2</v>
      </c>
      <c r="W157" s="60">
        <f t="shared" si="23"/>
        <v>171</v>
      </c>
      <c r="X157" s="61" t="s">
        <v>4</v>
      </c>
      <c r="Y157" s="62">
        <v>0</v>
      </c>
      <c r="XDN157" s="11"/>
      <c r="XDO157" s="11"/>
      <c r="XDP157" s="11"/>
      <c r="XDQ157" s="11"/>
      <c r="XDR157" s="11"/>
      <c r="XDS157" s="11"/>
      <c r="XDT157" s="11"/>
      <c r="XDU157" s="11"/>
      <c r="XDV157" s="11"/>
      <c r="XDW157" s="11"/>
    </row>
    <row r="158" spans="1:25 16342:16351" s="7" customFormat="1" ht="20.100000000000001" customHeight="1">
      <c r="A158" s="22" t="s">
        <v>336</v>
      </c>
      <c r="B158" s="30" t="s">
        <v>217</v>
      </c>
      <c r="C158" s="30" t="s">
        <v>339</v>
      </c>
      <c r="D158" s="31" t="s">
        <v>340</v>
      </c>
      <c r="E158" s="64">
        <v>1</v>
      </c>
      <c r="F158" s="65">
        <f t="shared" si="16"/>
        <v>0.5</v>
      </c>
      <c r="G158" s="64">
        <v>0</v>
      </c>
      <c r="H158" s="19">
        <f t="shared" si="17"/>
        <v>0</v>
      </c>
      <c r="I158" s="64">
        <v>0</v>
      </c>
      <c r="J158" s="64">
        <f t="shared" si="18"/>
        <v>0</v>
      </c>
      <c r="K158" s="65">
        <v>0</v>
      </c>
      <c r="L158" s="55">
        <f t="shared" si="19"/>
        <v>0.5</v>
      </c>
      <c r="M158" s="19">
        <v>0</v>
      </c>
      <c r="N158" s="66">
        <v>0.5</v>
      </c>
      <c r="O158" s="66">
        <v>0.5</v>
      </c>
      <c r="P158" s="66"/>
      <c r="Q158" s="64">
        <f t="shared" si="20"/>
        <v>1</v>
      </c>
      <c r="R158" s="64">
        <v>1</v>
      </c>
      <c r="S158" s="19">
        <v>329.9</v>
      </c>
      <c r="T158" s="19">
        <v>0</v>
      </c>
      <c r="U158" s="56">
        <f t="shared" si="21"/>
        <v>2</v>
      </c>
      <c r="V158" s="57">
        <f t="shared" si="22"/>
        <v>2.5</v>
      </c>
      <c r="W158" s="60">
        <f t="shared" si="23"/>
        <v>152</v>
      </c>
      <c r="X158" s="61" t="s">
        <v>4</v>
      </c>
      <c r="Y158" s="62">
        <v>0</v>
      </c>
      <c r="XDN158" s="11"/>
      <c r="XDO158" s="11"/>
      <c r="XDP158" s="11"/>
      <c r="XDQ158" s="11"/>
      <c r="XDR158" s="11"/>
      <c r="XDS158" s="11"/>
      <c r="XDT158" s="11"/>
      <c r="XDU158" s="11"/>
      <c r="XDV158" s="11"/>
      <c r="XDW158" s="11"/>
    </row>
    <row r="159" spans="1:25 16342:16351" s="7" customFormat="1" ht="20.100000000000001" customHeight="1">
      <c r="A159" s="22" t="s">
        <v>336</v>
      </c>
      <c r="B159" s="30" t="s">
        <v>243</v>
      </c>
      <c r="C159" s="30" t="s">
        <v>341</v>
      </c>
      <c r="D159" s="31" t="s">
        <v>342</v>
      </c>
      <c r="E159" s="64">
        <v>0</v>
      </c>
      <c r="F159" s="65">
        <f t="shared" si="16"/>
        <v>0</v>
      </c>
      <c r="G159" s="64">
        <v>0</v>
      </c>
      <c r="H159" s="19">
        <f t="shared" si="17"/>
        <v>0</v>
      </c>
      <c r="I159" s="64">
        <v>0</v>
      </c>
      <c r="J159" s="64">
        <f t="shared" si="18"/>
        <v>0</v>
      </c>
      <c r="K159" s="65">
        <v>0</v>
      </c>
      <c r="L159" s="55">
        <f t="shared" si="19"/>
        <v>0</v>
      </c>
      <c r="M159" s="19">
        <v>0</v>
      </c>
      <c r="N159" s="66">
        <v>0.5</v>
      </c>
      <c r="O159" s="66">
        <v>0.5</v>
      </c>
      <c r="P159" s="66"/>
      <c r="Q159" s="64">
        <f t="shared" si="20"/>
        <v>0</v>
      </c>
      <c r="R159" s="64">
        <v>1</v>
      </c>
      <c r="S159" s="19">
        <v>0</v>
      </c>
      <c r="T159" s="19">
        <v>0</v>
      </c>
      <c r="U159" s="56">
        <f t="shared" si="21"/>
        <v>2</v>
      </c>
      <c r="V159" s="57">
        <f t="shared" si="22"/>
        <v>2</v>
      </c>
      <c r="W159" s="60">
        <f t="shared" si="23"/>
        <v>171</v>
      </c>
      <c r="X159" s="68" t="s">
        <v>1018</v>
      </c>
      <c r="Y159" s="62">
        <v>0</v>
      </c>
      <c r="XDN159" s="11"/>
      <c r="XDO159" s="11"/>
      <c r="XDP159" s="11"/>
      <c r="XDQ159" s="11"/>
      <c r="XDR159" s="11"/>
      <c r="XDS159" s="11"/>
      <c r="XDT159" s="11"/>
      <c r="XDU159" s="11"/>
      <c r="XDV159" s="11"/>
      <c r="XDW159" s="11"/>
    </row>
    <row r="160" spans="1:25 16342:16351" s="7" customFormat="1" ht="20.100000000000001" customHeight="1">
      <c r="A160" s="22" t="s">
        <v>336</v>
      </c>
      <c r="B160" s="30" t="s">
        <v>217</v>
      </c>
      <c r="C160" s="30" t="s">
        <v>343</v>
      </c>
      <c r="D160" s="31" t="s">
        <v>344</v>
      </c>
      <c r="E160" s="64">
        <v>1</v>
      </c>
      <c r="F160" s="65">
        <f t="shared" si="16"/>
        <v>0.5</v>
      </c>
      <c r="G160" s="64">
        <v>1</v>
      </c>
      <c r="H160" s="19">
        <f t="shared" si="17"/>
        <v>1</v>
      </c>
      <c r="I160" s="64">
        <v>0</v>
      </c>
      <c r="J160" s="64">
        <f t="shared" si="18"/>
        <v>0</v>
      </c>
      <c r="K160" s="65">
        <v>0</v>
      </c>
      <c r="L160" s="55">
        <f t="shared" si="19"/>
        <v>1.5</v>
      </c>
      <c r="M160" s="19">
        <v>0</v>
      </c>
      <c r="N160" s="66">
        <v>0.5</v>
      </c>
      <c r="O160" s="66">
        <v>0.5</v>
      </c>
      <c r="P160" s="66"/>
      <c r="Q160" s="64">
        <f t="shared" si="20"/>
        <v>2</v>
      </c>
      <c r="R160" s="64">
        <v>1</v>
      </c>
      <c r="S160" s="19">
        <v>78</v>
      </c>
      <c r="T160" s="19">
        <v>0</v>
      </c>
      <c r="U160" s="56">
        <f t="shared" si="21"/>
        <v>2</v>
      </c>
      <c r="V160" s="57">
        <f t="shared" si="22"/>
        <v>3.5</v>
      </c>
      <c r="W160" s="60">
        <f t="shared" si="23"/>
        <v>137</v>
      </c>
      <c r="X160" s="68" t="s">
        <v>1018</v>
      </c>
      <c r="Y160" s="62">
        <v>0</v>
      </c>
      <c r="XDN160" s="11"/>
      <c r="XDO160" s="11"/>
      <c r="XDP160" s="11"/>
      <c r="XDQ160" s="11"/>
      <c r="XDR160" s="11"/>
      <c r="XDS160" s="11"/>
      <c r="XDT160" s="11"/>
      <c r="XDU160" s="11"/>
      <c r="XDV160" s="11"/>
      <c r="XDW160" s="11"/>
    </row>
    <row r="161" spans="1:25 16342:16351" s="7" customFormat="1" ht="20.100000000000001" customHeight="1">
      <c r="A161" s="22" t="s">
        <v>336</v>
      </c>
      <c r="B161" s="30" t="s">
        <v>217</v>
      </c>
      <c r="C161" s="30" t="s">
        <v>345</v>
      </c>
      <c r="D161" s="31" t="s">
        <v>346</v>
      </c>
      <c r="E161" s="64">
        <v>2</v>
      </c>
      <c r="F161" s="65">
        <f t="shared" si="16"/>
        <v>1</v>
      </c>
      <c r="G161" s="64">
        <v>1</v>
      </c>
      <c r="H161" s="19">
        <f t="shared" si="17"/>
        <v>1</v>
      </c>
      <c r="I161" s="64">
        <v>0</v>
      </c>
      <c r="J161" s="64">
        <f t="shared" si="18"/>
        <v>0</v>
      </c>
      <c r="K161" s="65">
        <v>0</v>
      </c>
      <c r="L161" s="55">
        <f t="shared" si="19"/>
        <v>2</v>
      </c>
      <c r="M161" s="19">
        <v>0</v>
      </c>
      <c r="N161" s="66">
        <v>0.5</v>
      </c>
      <c r="O161" s="66">
        <v>0.5</v>
      </c>
      <c r="P161" s="66"/>
      <c r="Q161" s="64">
        <f t="shared" si="20"/>
        <v>3</v>
      </c>
      <c r="R161" s="64">
        <v>1</v>
      </c>
      <c r="S161" s="19">
        <v>102.9</v>
      </c>
      <c r="T161" s="19">
        <v>0</v>
      </c>
      <c r="U161" s="56">
        <f t="shared" si="21"/>
        <v>2</v>
      </c>
      <c r="V161" s="57">
        <f t="shared" si="22"/>
        <v>4</v>
      </c>
      <c r="W161" s="60">
        <f t="shared" si="23"/>
        <v>114</v>
      </c>
      <c r="X161" s="61" t="s">
        <v>4</v>
      </c>
      <c r="Y161" s="62">
        <v>0</v>
      </c>
      <c r="XDN161" s="11"/>
      <c r="XDO161" s="11"/>
      <c r="XDP161" s="11"/>
      <c r="XDQ161" s="11"/>
      <c r="XDR161" s="11"/>
      <c r="XDS161" s="11"/>
      <c r="XDT161" s="11"/>
      <c r="XDU161" s="11"/>
      <c r="XDV161" s="11"/>
      <c r="XDW161" s="11"/>
    </row>
    <row r="162" spans="1:25 16342:16351" s="7" customFormat="1" ht="20.100000000000001" customHeight="1">
      <c r="A162" s="22" t="s">
        <v>336</v>
      </c>
      <c r="B162" s="30" t="s">
        <v>243</v>
      </c>
      <c r="C162" s="30" t="s">
        <v>347</v>
      </c>
      <c r="D162" s="31" t="s">
        <v>348</v>
      </c>
      <c r="E162" s="64">
        <v>0</v>
      </c>
      <c r="F162" s="65">
        <f t="shared" si="16"/>
        <v>0</v>
      </c>
      <c r="G162" s="64">
        <v>0</v>
      </c>
      <c r="H162" s="19">
        <f t="shared" si="17"/>
        <v>0</v>
      </c>
      <c r="I162" s="64">
        <v>0</v>
      </c>
      <c r="J162" s="64">
        <f t="shared" si="18"/>
        <v>0</v>
      </c>
      <c r="K162" s="65">
        <v>0</v>
      </c>
      <c r="L162" s="55">
        <f t="shared" si="19"/>
        <v>0</v>
      </c>
      <c r="M162" s="19">
        <v>0</v>
      </c>
      <c r="N162" s="66">
        <v>0.5</v>
      </c>
      <c r="O162" s="66">
        <v>0.5</v>
      </c>
      <c r="P162" s="66"/>
      <c r="Q162" s="64">
        <f t="shared" si="20"/>
        <v>0</v>
      </c>
      <c r="R162" s="64">
        <v>1</v>
      </c>
      <c r="S162" s="19">
        <v>134.69999999999999</v>
      </c>
      <c r="T162" s="19">
        <v>0</v>
      </c>
      <c r="U162" s="56">
        <f t="shared" si="21"/>
        <v>2</v>
      </c>
      <c r="V162" s="57">
        <f t="shared" si="22"/>
        <v>2</v>
      </c>
      <c r="W162" s="60">
        <f t="shared" si="23"/>
        <v>171</v>
      </c>
      <c r="X162" s="61" t="s">
        <v>4</v>
      </c>
      <c r="Y162" s="62">
        <v>0</v>
      </c>
      <c r="XDN162" s="11"/>
      <c r="XDO162" s="11"/>
      <c r="XDP162" s="11"/>
      <c r="XDQ162" s="11"/>
      <c r="XDR162" s="11"/>
      <c r="XDS162" s="11"/>
      <c r="XDT162" s="11"/>
      <c r="XDU162" s="11"/>
      <c r="XDV162" s="11"/>
      <c r="XDW162" s="11"/>
    </row>
    <row r="163" spans="1:25 16342:16351" s="7" customFormat="1" ht="20.100000000000001" customHeight="1">
      <c r="A163" s="22" t="s">
        <v>336</v>
      </c>
      <c r="B163" s="30" t="s">
        <v>217</v>
      </c>
      <c r="C163" s="30" t="s">
        <v>349</v>
      </c>
      <c r="D163" s="31" t="s">
        <v>350</v>
      </c>
      <c r="E163" s="64">
        <v>0</v>
      </c>
      <c r="F163" s="65">
        <f t="shared" si="16"/>
        <v>0</v>
      </c>
      <c r="G163" s="64">
        <v>2</v>
      </c>
      <c r="H163" s="19">
        <f t="shared" si="17"/>
        <v>2</v>
      </c>
      <c r="I163" s="64">
        <v>0</v>
      </c>
      <c r="J163" s="64">
        <f t="shared" si="18"/>
        <v>0</v>
      </c>
      <c r="K163" s="65">
        <v>0</v>
      </c>
      <c r="L163" s="55">
        <f t="shared" si="19"/>
        <v>2</v>
      </c>
      <c r="M163" s="19">
        <v>0</v>
      </c>
      <c r="N163" s="66">
        <v>0.5</v>
      </c>
      <c r="O163" s="66">
        <v>0.5</v>
      </c>
      <c r="P163" s="66"/>
      <c r="Q163" s="64">
        <f t="shared" si="20"/>
        <v>2</v>
      </c>
      <c r="R163" s="64">
        <v>1</v>
      </c>
      <c r="S163" s="19">
        <v>107</v>
      </c>
      <c r="T163" s="19">
        <v>0</v>
      </c>
      <c r="U163" s="56">
        <f t="shared" si="21"/>
        <v>2</v>
      </c>
      <c r="V163" s="57">
        <f t="shared" si="22"/>
        <v>4</v>
      </c>
      <c r="W163" s="60">
        <f t="shared" si="23"/>
        <v>114</v>
      </c>
      <c r="X163" s="61" t="s">
        <v>4</v>
      </c>
      <c r="Y163" s="62">
        <v>0</v>
      </c>
      <c r="XDN163" s="11"/>
      <c r="XDO163" s="11"/>
      <c r="XDP163" s="11"/>
      <c r="XDQ163" s="11"/>
      <c r="XDR163" s="11"/>
      <c r="XDS163" s="11"/>
      <c r="XDT163" s="11"/>
      <c r="XDU163" s="11"/>
      <c r="XDV163" s="11"/>
      <c r="XDW163" s="11"/>
    </row>
    <row r="164" spans="1:25 16342:16351" s="7" customFormat="1" ht="20.100000000000001" customHeight="1">
      <c r="A164" s="22" t="s">
        <v>336</v>
      </c>
      <c r="B164" s="30" t="s">
        <v>254</v>
      </c>
      <c r="C164" s="30" t="s">
        <v>351</v>
      </c>
      <c r="D164" s="31" t="s">
        <v>352</v>
      </c>
      <c r="E164" s="64">
        <v>0</v>
      </c>
      <c r="F164" s="65">
        <f t="shared" si="16"/>
        <v>0</v>
      </c>
      <c r="G164" s="64">
        <v>0</v>
      </c>
      <c r="H164" s="19">
        <f t="shared" si="17"/>
        <v>0</v>
      </c>
      <c r="I164" s="64">
        <v>0</v>
      </c>
      <c r="J164" s="64">
        <f t="shared" si="18"/>
        <v>0</v>
      </c>
      <c r="K164" s="65">
        <v>0</v>
      </c>
      <c r="L164" s="55">
        <f t="shared" si="19"/>
        <v>0</v>
      </c>
      <c r="M164" s="19">
        <v>0</v>
      </c>
      <c r="N164" s="66">
        <v>0.5</v>
      </c>
      <c r="O164" s="66">
        <v>0.5</v>
      </c>
      <c r="P164" s="66"/>
      <c r="Q164" s="64">
        <f t="shared" si="20"/>
        <v>0</v>
      </c>
      <c r="R164" s="64">
        <v>1</v>
      </c>
      <c r="S164" s="19">
        <v>85.7</v>
      </c>
      <c r="T164" s="19">
        <v>0</v>
      </c>
      <c r="U164" s="56">
        <f t="shared" si="21"/>
        <v>2</v>
      </c>
      <c r="V164" s="57">
        <f t="shared" si="22"/>
        <v>2</v>
      </c>
      <c r="W164" s="60">
        <f t="shared" si="23"/>
        <v>171</v>
      </c>
      <c r="X164" s="61" t="s">
        <v>4</v>
      </c>
      <c r="Y164" s="62">
        <v>0</v>
      </c>
      <c r="XDN164" s="11"/>
      <c r="XDO164" s="11"/>
      <c r="XDP164" s="11"/>
      <c r="XDQ164" s="11"/>
      <c r="XDR164" s="11"/>
      <c r="XDS164" s="11"/>
      <c r="XDT164" s="11"/>
      <c r="XDU164" s="11"/>
      <c r="XDV164" s="11"/>
      <c r="XDW164" s="11"/>
    </row>
    <row r="165" spans="1:25 16342:16351" s="7" customFormat="1" ht="20.100000000000001" customHeight="1">
      <c r="A165" s="22" t="s">
        <v>336</v>
      </c>
      <c r="B165" s="30" t="s">
        <v>217</v>
      </c>
      <c r="C165" s="30" t="s">
        <v>353</v>
      </c>
      <c r="D165" s="31" t="s">
        <v>354</v>
      </c>
      <c r="E165" s="64">
        <v>0</v>
      </c>
      <c r="F165" s="65">
        <f t="shared" si="16"/>
        <v>0</v>
      </c>
      <c r="G165" s="64">
        <v>0</v>
      </c>
      <c r="H165" s="19">
        <f t="shared" si="17"/>
        <v>0</v>
      </c>
      <c r="I165" s="64">
        <v>0</v>
      </c>
      <c r="J165" s="64">
        <f t="shared" si="18"/>
        <v>0</v>
      </c>
      <c r="K165" s="65">
        <v>0</v>
      </c>
      <c r="L165" s="55">
        <f t="shared" si="19"/>
        <v>0</v>
      </c>
      <c r="M165" s="19">
        <v>0</v>
      </c>
      <c r="N165" s="66">
        <v>0.5</v>
      </c>
      <c r="O165" s="66">
        <v>0.5</v>
      </c>
      <c r="P165" s="66"/>
      <c r="Q165" s="64">
        <f t="shared" si="20"/>
        <v>0</v>
      </c>
      <c r="R165" s="64">
        <v>1</v>
      </c>
      <c r="S165" s="19">
        <v>0</v>
      </c>
      <c r="T165" s="19">
        <v>0</v>
      </c>
      <c r="U165" s="56">
        <f t="shared" si="21"/>
        <v>2</v>
      </c>
      <c r="V165" s="57">
        <f t="shared" si="22"/>
        <v>2</v>
      </c>
      <c r="W165" s="60">
        <f t="shared" si="23"/>
        <v>171</v>
      </c>
      <c r="X165" s="61" t="s">
        <v>4</v>
      </c>
      <c r="Y165" s="62">
        <v>0</v>
      </c>
      <c r="XDN165" s="11"/>
      <c r="XDO165" s="11"/>
      <c r="XDP165" s="11"/>
      <c r="XDQ165" s="11"/>
      <c r="XDR165" s="11"/>
      <c r="XDS165" s="11"/>
      <c r="XDT165" s="11"/>
      <c r="XDU165" s="11"/>
      <c r="XDV165" s="11"/>
      <c r="XDW165" s="11"/>
    </row>
    <row r="166" spans="1:25 16342:16351" s="7" customFormat="1" ht="20.100000000000001" customHeight="1">
      <c r="A166" s="22" t="s">
        <v>336</v>
      </c>
      <c r="B166" s="30" t="s">
        <v>228</v>
      </c>
      <c r="C166" s="30" t="s">
        <v>355</v>
      </c>
      <c r="D166" s="31" t="s">
        <v>356</v>
      </c>
      <c r="E166" s="64">
        <v>0</v>
      </c>
      <c r="F166" s="65">
        <f t="shared" si="16"/>
        <v>0</v>
      </c>
      <c r="G166" s="64">
        <v>3</v>
      </c>
      <c r="H166" s="19">
        <f t="shared" si="17"/>
        <v>3</v>
      </c>
      <c r="I166" s="64">
        <v>0</v>
      </c>
      <c r="J166" s="64">
        <f t="shared" si="18"/>
        <v>0</v>
      </c>
      <c r="K166" s="65">
        <v>0</v>
      </c>
      <c r="L166" s="55">
        <f t="shared" si="19"/>
        <v>3</v>
      </c>
      <c r="M166" s="19">
        <v>0</v>
      </c>
      <c r="N166" s="66">
        <v>0.5</v>
      </c>
      <c r="O166" s="66">
        <v>0.5</v>
      </c>
      <c r="P166" s="66"/>
      <c r="Q166" s="64">
        <f t="shared" si="20"/>
        <v>3</v>
      </c>
      <c r="R166" s="64">
        <v>1</v>
      </c>
      <c r="S166" s="19">
        <v>34.5</v>
      </c>
      <c r="T166" s="19">
        <v>0</v>
      </c>
      <c r="U166" s="56">
        <f t="shared" si="21"/>
        <v>2</v>
      </c>
      <c r="V166" s="57">
        <f t="shared" si="22"/>
        <v>5</v>
      </c>
      <c r="W166" s="60">
        <f t="shared" si="23"/>
        <v>87</v>
      </c>
      <c r="X166" s="61" t="s">
        <v>4</v>
      </c>
      <c r="Y166" s="62">
        <v>0</v>
      </c>
      <c r="XDN166" s="11"/>
      <c r="XDO166" s="11"/>
      <c r="XDP166" s="11"/>
      <c r="XDQ166" s="11"/>
      <c r="XDR166" s="11"/>
      <c r="XDS166" s="11"/>
      <c r="XDT166" s="11"/>
      <c r="XDU166" s="11"/>
      <c r="XDV166" s="11"/>
      <c r="XDW166" s="11"/>
    </row>
    <row r="167" spans="1:25 16342:16351" s="7" customFormat="1" ht="20.100000000000001" customHeight="1">
      <c r="A167" s="22" t="s">
        <v>336</v>
      </c>
      <c r="B167" s="30" t="s">
        <v>217</v>
      </c>
      <c r="C167" s="30" t="s">
        <v>357</v>
      </c>
      <c r="D167" s="31" t="s">
        <v>358</v>
      </c>
      <c r="E167" s="64">
        <v>2</v>
      </c>
      <c r="F167" s="65">
        <f t="shared" si="16"/>
        <v>1</v>
      </c>
      <c r="G167" s="64">
        <v>2</v>
      </c>
      <c r="H167" s="19">
        <f t="shared" si="17"/>
        <v>2</v>
      </c>
      <c r="I167" s="64">
        <v>0</v>
      </c>
      <c r="J167" s="64">
        <f t="shared" si="18"/>
        <v>0</v>
      </c>
      <c r="K167" s="65">
        <v>0</v>
      </c>
      <c r="L167" s="55">
        <f t="shared" si="19"/>
        <v>3</v>
      </c>
      <c r="M167" s="19">
        <v>0</v>
      </c>
      <c r="N167" s="66">
        <v>0.5</v>
      </c>
      <c r="O167" s="66">
        <v>0.5</v>
      </c>
      <c r="P167" s="66"/>
      <c r="Q167" s="64">
        <f t="shared" si="20"/>
        <v>4</v>
      </c>
      <c r="R167" s="64">
        <v>1</v>
      </c>
      <c r="S167" s="19">
        <v>79.099999999999994</v>
      </c>
      <c r="T167" s="19">
        <v>0</v>
      </c>
      <c r="U167" s="56">
        <f t="shared" si="21"/>
        <v>2</v>
      </c>
      <c r="V167" s="57">
        <f t="shared" si="22"/>
        <v>5</v>
      </c>
      <c r="W167" s="60">
        <f t="shared" si="23"/>
        <v>87</v>
      </c>
      <c r="X167" s="61" t="s">
        <v>4</v>
      </c>
      <c r="Y167" s="62">
        <v>0</v>
      </c>
      <c r="XDN167" s="11"/>
      <c r="XDO167" s="11"/>
      <c r="XDP167" s="11"/>
      <c r="XDQ167" s="11"/>
      <c r="XDR167" s="11"/>
      <c r="XDS167" s="11"/>
      <c r="XDT167" s="11"/>
      <c r="XDU167" s="11"/>
      <c r="XDV167" s="11"/>
      <c r="XDW167" s="11"/>
    </row>
    <row r="168" spans="1:25 16342:16351" s="7" customFormat="1" ht="20.100000000000001" customHeight="1">
      <c r="A168" s="25" t="s">
        <v>359</v>
      </c>
      <c r="B168" s="35" t="s">
        <v>228</v>
      </c>
      <c r="C168" s="35" t="s">
        <v>360</v>
      </c>
      <c r="D168" s="36" t="s">
        <v>361</v>
      </c>
      <c r="E168" s="64">
        <v>0</v>
      </c>
      <c r="F168" s="65">
        <f t="shared" si="16"/>
        <v>0</v>
      </c>
      <c r="G168" s="64">
        <v>0</v>
      </c>
      <c r="H168" s="19">
        <f t="shared" si="17"/>
        <v>0</v>
      </c>
      <c r="I168" s="64">
        <v>0</v>
      </c>
      <c r="J168" s="64">
        <f t="shared" si="18"/>
        <v>0</v>
      </c>
      <c r="K168" s="65">
        <v>0</v>
      </c>
      <c r="L168" s="55">
        <f t="shared" si="19"/>
        <v>0</v>
      </c>
      <c r="M168" s="19">
        <v>0</v>
      </c>
      <c r="N168" s="66">
        <v>0.5</v>
      </c>
      <c r="O168" s="66">
        <v>0.5</v>
      </c>
      <c r="P168" s="66">
        <v>1</v>
      </c>
      <c r="Q168" s="64">
        <f t="shared" si="20"/>
        <v>0</v>
      </c>
      <c r="R168" s="64"/>
      <c r="S168" s="19">
        <v>2.9</v>
      </c>
      <c r="T168" s="19">
        <v>0</v>
      </c>
      <c r="U168" s="56">
        <f t="shared" si="21"/>
        <v>2</v>
      </c>
      <c r="V168" s="57">
        <f t="shared" si="22"/>
        <v>2</v>
      </c>
      <c r="W168" s="60">
        <f t="shared" si="23"/>
        <v>171</v>
      </c>
      <c r="X168" s="61" t="s">
        <v>4</v>
      </c>
      <c r="Y168" s="62">
        <v>0</v>
      </c>
      <c r="XDN168" s="11"/>
      <c r="XDO168" s="11"/>
      <c r="XDP168" s="11"/>
      <c r="XDQ168" s="11"/>
      <c r="XDR168" s="11"/>
      <c r="XDS168" s="11"/>
      <c r="XDT168" s="11"/>
      <c r="XDU168" s="11"/>
      <c r="XDV168" s="11"/>
      <c r="XDW168" s="11"/>
    </row>
    <row r="169" spans="1:25 16342:16351" s="7" customFormat="1" ht="20.100000000000001" customHeight="1">
      <c r="A169" s="22" t="s">
        <v>359</v>
      </c>
      <c r="B169" s="30" t="s">
        <v>228</v>
      </c>
      <c r="C169" s="30" t="s">
        <v>362</v>
      </c>
      <c r="D169" s="31" t="s">
        <v>363</v>
      </c>
      <c r="E169" s="64">
        <v>0</v>
      </c>
      <c r="F169" s="65">
        <f t="shared" si="16"/>
        <v>0</v>
      </c>
      <c r="G169" s="64">
        <v>0</v>
      </c>
      <c r="H169" s="19">
        <f t="shared" si="17"/>
        <v>0</v>
      </c>
      <c r="I169" s="64">
        <v>0</v>
      </c>
      <c r="J169" s="64">
        <f t="shared" si="18"/>
        <v>0</v>
      </c>
      <c r="K169" s="65">
        <v>0</v>
      </c>
      <c r="L169" s="55">
        <f t="shared" si="19"/>
        <v>0</v>
      </c>
      <c r="M169" s="19">
        <v>0</v>
      </c>
      <c r="N169" s="66">
        <v>0.5</v>
      </c>
      <c r="O169" s="66">
        <v>0.5</v>
      </c>
      <c r="P169" s="66">
        <v>1</v>
      </c>
      <c r="Q169" s="64">
        <f t="shared" si="20"/>
        <v>0</v>
      </c>
      <c r="R169" s="64"/>
      <c r="S169" s="19">
        <v>0</v>
      </c>
      <c r="T169" s="19">
        <v>0</v>
      </c>
      <c r="U169" s="56">
        <f t="shared" si="21"/>
        <v>2</v>
      </c>
      <c r="V169" s="57">
        <f t="shared" si="22"/>
        <v>2</v>
      </c>
      <c r="W169" s="60">
        <f t="shared" si="23"/>
        <v>171</v>
      </c>
      <c r="X169" s="61" t="s">
        <v>4</v>
      </c>
      <c r="Y169" s="62">
        <v>0</v>
      </c>
      <c r="XDN169" s="11"/>
      <c r="XDO169" s="11"/>
      <c r="XDP169" s="11"/>
      <c r="XDQ169" s="11"/>
      <c r="XDR169" s="11"/>
      <c r="XDS169" s="11"/>
      <c r="XDT169" s="11"/>
      <c r="XDU169" s="11"/>
      <c r="XDV169" s="11"/>
      <c r="XDW169" s="11"/>
    </row>
    <row r="170" spans="1:25 16342:16351" s="7" customFormat="1" ht="20.100000000000001" customHeight="1">
      <c r="A170" s="22" t="s">
        <v>359</v>
      </c>
      <c r="B170" s="30" t="s">
        <v>254</v>
      </c>
      <c r="C170" s="30" t="s">
        <v>364</v>
      </c>
      <c r="D170" s="31" t="s">
        <v>365</v>
      </c>
      <c r="E170" s="64">
        <v>0</v>
      </c>
      <c r="F170" s="65">
        <f t="shared" si="16"/>
        <v>0</v>
      </c>
      <c r="G170" s="64">
        <v>0</v>
      </c>
      <c r="H170" s="19">
        <f t="shared" si="17"/>
        <v>0</v>
      </c>
      <c r="I170" s="64">
        <v>0</v>
      </c>
      <c r="J170" s="64">
        <f t="shared" si="18"/>
        <v>0</v>
      </c>
      <c r="K170" s="65">
        <v>0</v>
      </c>
      <c r="L170" s="55">
        <f t="shared" si="19"/>
        <v>0</v>
      </c>
      <c r="M170" s="19">
        <v>0</v>
      </c>
      <c r="N170" s="66">
        <v>0.5</v>
      </c>
      <c r="O170" s="66">
        <v>0.5</v>
      </c>
      <c r="P170" s="66">
        <v>1</v>
      </c>
      <c r="Q170" s="64">
        <f t="shared" si="20"/>
        <v>0</v>
      </c>
      <c r="R170" s="64"/>
      <c r="S170" s="19">
        <v>0</v>
      </c>
      <c r="T170" s="19">
        <v>0</v>
      </c>
      <c r="U170" s="56">
        <f t="shared" si="21"/>
        <v>2</v>
      </c>
      <c r="V170" s="57">
        <f t="shared" si="22"/>
        <v>2</v>
      </c>
      <c r="W170" s="60">
        <f t="shared" si="23"/>
        <v>171</v>
      </c>
      <c r="X170" s="61" t="s">
        <v>4</v>
      </c>
      <c r="Y170" s="62">
        <v>0</v>
      </c>
      <c r="XDN170" s="11"/>
      <c r="XDO170" s="11"/>
      <c r="XDP170" s="11"/>
      <c r="XDQ170" s="11"/>
      <c r="XDR170" s="11"/>
      <c r="XDS170" s="11"/>
      <c r="XDT170" s="11"/>
      <c r="XDU170" s="11"/>
      <c r="XDV170" s="11"/>
      <c r="XDW170" s="11"/>
    </row>
    <row r="171" spans="1:25 16342:16351" s="7" customFormat="1" ht="20.100000000000001" customHeight="1">
      <c r="A171" s="22" t="s">
        <v>359</v>
      </c>
      <c r="B171" s="30" t="s">
        <v>217</v>
      </c>
      <c r="C171" s="30" t="s">
        <v>366</v>
      </c>
      <c r="D171" s="31" t="s">
        <v>367</v>
      </c>
      <c r="E171" s="64">
        <v>0</v>
      </c>
      <c r="F171" s="65">
        <f t="shared" si="16"/>
        <v>0</v>
      </c>
      <c r="G171" s="64">
        <v>0</v>
      </c>
      <c r="H171" s="19">
        <f t="shared" si="17"/>
        <v>0</v>
      </c>
      <c r="I171" s="64">
        <v>0</v>
      </c>
      <c r="J171" s="64">
        <f t="shared" si="18"/>
        <v>0</v>
      </c>
      <c r="K171" s="65">
        <v>0</v>
      </c>
      <c r="L171" s="55">
        <f t="shared" si="19"/>
        <v>0</v>
      </c>
      <c r="M171" s="19">
        <v>0</v>
      </c>
      <c r="N171" s="66">
        <v>0.5</v>
      </c>
      <c r="O171" s="66">
        <v>0.5</v>
      </c>
      <c r="P171" s="66">
        <v>1</v>
      </c>
      <c r="Q171" s="64">
        <f t="shared" si="20"/>
        <v>0</v>
      </c>
      <c r="R171" s="64"/>
      <c r="S171" s="19">
        <v>0</v>
      </c>
      <c r="T171" s="19">
        <v>0</v>
      </c>
      <c r="U171" s="56">
        <f t="shared" si="21"/>
        <v>2</v>
      </c>
      <c r="V171" s="57">
        <f t="shared" si="22"/>
        <v>2</v>
      </c>
      <c r="W171" s="60">
        <f t="shared" si="23"/>
        <v>171</v>
      </c>
      <c r="X171" s="61" t="s">
        <v>4</v>
      </c>
      <c r="Y171" s="62">
        <v>0</v>
      </c>
      <c r="XDN171" s="11"/>
      <c r="XDO171" s="11"/>
      <c r="XDP171" s="11"/>
      <c r="XDQ171" s="11"/>
      <c r="XDR171" s="11"/>
      <c r="XDS171" s="11"/>
      <c r="XDT171" s="11"/>
      <c r="XDU171" s="11"/>
      <c r="XDV171" s="11"/>
      <c r="XDW171" s="11"/>
    </row>
    <row r="172" spans="1:25 16342:16351" s="7" customFormat="1" ht="20.100000000000001" customHeight="1">
      <c r="A172" s="22" t="s">
        <v>359</v>
      </c>
      <c r="B172" s="30" t="s">
        <v>254</v>
      </c>
      <c r="C172" s="30" t="s">
        <v>368</v>
      </c>
      <c r="D172" s="31" t="s">
        <v>369</v>
      </c>
      <c r="E172" s="64">
        <v>0</v>
      </c>
      <c r="F172" s="65">
        <f t="shared" si="16"/>
        <v>0</v>
      </c>
      <c r="G172" s="64">
        <v>0</v>
      </c>
      <c r="H172" s="19">
        <f t="shared" si="17"/>
        <v>0</v>
      </c>
      <c r="I172" s="64">
        <v>0</v>
      </c>
      <c r="J172" s="64">
        <f t="shared" si="18"/>
        <v>0</v>
      </c>
      <c r="K172" s="65">
        <v>0</v>
      </c>
      <c r="L172" s="55">
        <f t="shared" si="19"/>
        <v>0</v>
      </c>
      <c r="M172" s="19">
        <v>0</v>
      </c>
      <c r="N172" s="66">
        <v>0.5</v>
      </c>
      <c r="O172" s="66">
        <v>0.5</v>
      </c>
      <c r="P172" s="66">
        <v>1</v>
      </c>
      <c r="Q172" s="64">
        <f t="shared" si="20"/>
        <v>0</v>
      </c>
      <c r="R172" s="64"/>
      <c r="S172" s="19">
        <v>0</v>
      </c>
      <c r="T172" s="19">
        <v>0</v>
      </c>
      <c r="U172" s="56">
        <f t="shared" si="21"/>
        <v>2</v>
      </c>
      <c r="V172" s="57">
        <f t="shared" si="22"/>
        <v>2</v>
      </c>
      <c r="W172" s="60">
        <f t="shared" si="23"/>
        <v>171</v>
      </c>
      <c r="X172" s="61" t="s">
        <v>4</v>
      </c>
      <c r="Y172" s="62">
        <v>0</v>
      </c>
      <c r="XDN172" s="11"/>
      <c r="XDO172" s="11"/>
      <c r="XDP172" s="11"/>
      <c r="XDQ172" s="11"/>
      <c r="XDR172" s="11"/>
      <c r="XDS172" s="11"/>
      <c r="XDT172" s="11"/>
      <c r="XDU172" s="11"/>
      <c r="XDV172" s="11"/>
      <c r="XDW172" s="11"/>
    </row>
    <row r="173" spans="1:25 16342:16351" s="7" customFormat="1" ht="20.100000000000001" customHeight="1">
      <c r="A173" s="22" t="s">
        <v>359</v>
      </c>
      <c r="B173" s="30" t="s">
        <v>243</v>
      </c>
      <c r="C173" s="30" t="s">
        <v>370</v>
      </c>
      <c r="D173" s="31" t="s">
        <v>371</v>
      </c>
      <c r="E173" s="64">
        <v>0</v>
      </c>
      <c r="F173" s="65">
        <f t="shared" si="16"/>
        <v>0</v>
      </c>
      <c r="G173" s="64">
        <v>0</v>
      </c>
      <c r="H173" s="19">
        <f t="shared" si="17"/>
        <v>0</v>
      </c>
      <c r="I173" s="64">
        <v>0</v>
      </c>
      <c r="J173" s="64">
        <f t="shared" si="18"/>
        <v>0</v>
      </c>
      <c r="K173" s="65">
        <v>0</v>
      </c>
      <c r="L173" s="55">
        <f t="shared" si="19"/>
        <v>0</v>
      </c>
      <c r="M173" s="19">
        <v>0</v>
      </c>
      <c r="N173" s="66">
        <v>0.5</v>
      </c>
      <c r="O173" s="66">
        <v>0.5</v>
      </c>
      <c r="P173" s="66">
        <v>1</v>
      </c>
      <c r="Q173" s="64">
        <f t="shared" si="20"/>
        <v>0</v>
      </c>
      <c r="R173" s="64"/>
      <c r="S173" s="19">
        <v>0</v>
      </c>
      <c r="T173" s="19">
        <v>0</v>
      </c>
      <c r="U173" s="56">
        <f t="shared" si="21"/>
        <v>2</v>
      </c>
      <c r="V173" s="57">
        <f t="shared" si="22"/>
        <v>2</v>
      </c>
      <c r="W173" s="60">
        <f t="shared" si="23"/>
        <v>171</v>
      </c>
      <c r="X173" s="61" t="s">
        <v>4</v>
      </c>
      <c r="Y173" s="62">
        <v>0</v>
      </c>
      <c r="XDN173" s="11"/>
      <c r="XDO173" s="11"/>
      <c r="XDP173" s="11"/>
      <c r="XDQ173" s="11"/>
      <c r="XDR173" s="11"/>
      <c r="XDS173" s="11"/>
      <c r="XDT173" s="11"/>
      <c r="XDU173" s="11"/>
      <c r="XDV173" s="11"/>
      <c r="XDW173" s="11"/>
    </row>
    <row r="174" spans="1:25 16342:16351" s="7" customFormat="1" ht="20.100000000000001" customHeight="1">
      <c r="A174" s="22" t="s">
        <v>359</v>
      </c>
      <c r="B174" s="30" t="s">
        <v>254</v>
      </c>
      <c r="C174" s="30" t="s">
        <v>372</v>
      </c>
      <c r="D174" s="31" t="s">
        <v>373</v>
      </c>
      <c r="E174" s="64">
        <v>1</v>
      </c>
      <c r="F174" s="65">
        <f t="shared" si="16"/>
        <v>0.5</v>
      </c>
      <c r="G174" s="64">
        <v>0</v>
      </c>
      <c r="H174" s="19">
        <f t="shared" si="17"/>
        <v>0</v>
      </c>
      <c r="I174" s="64">
        <v>0</v>
      </c>
      <c r="J174" s="64">
        <f t="shared" si="18"/>
        <v>0</v>
      </c>
      <c r="K174" s="65">
        <v>0</v>
      </c>
      <c r="L174" s="55">
        <f t="shared" si="19"/>
        <v>0.5</v>
      </c>
      <c r="M174" s="19">
        <v>0</v>
      </c>
      <c r="N174" s="66">
        <v>0.5</v>
      </c>
      <c r="O174" s="66">
        <v>0.5</v>
      </c>
      <c r="P174" s="66">
        <v>1</v>
      </c>
      <c r="Q174" s="64">
        <f t="shared" si="20"/>
        <v>1</v>
      </c>
      <c r="R174" s="64"/>
      <c r="S174" s="19">
        <v>27.8</v>
      </c>
      <c r="T174" s="19">
        <v>0</v>
      </c>
      <c r="U174" s="56">
        <f t="shared" si="21"/>
        <v>2</v>
      </c>
      <c r="V174" s="57">
        <f t="shared" si="22"/>
        <v>2.5</v>
      </c>
      <c r="W174" s="60">
        <f t="shared" si="23"/>
        <v>152</v>
      </c>
      <c r="X174" s="61" t="s">
        <v>4</v>
      </c>
      <c r="Y174" s="62">
        <v>0</v>
      </c>
      <c r="XDN174" s="11"/>
      <c r="XDO174" s="11"/>
      <c r="XDP174" s="11"/>
      <c r="XDQ174" s="11"/>
      <c r="XDR174" s="11"/>
      <c r="XDS174" s="11"/>
      <c r="XDT174" s="11"/>
      <c r="XDU174" s="11"/>
      <c r="XDV174" s="11"/>
      <c r="XDW174" s="11"/>
    </row>
    <row r="175" spans="1:25 16342:16351" s="7" customFormat="1" ht="20.100000000000001" customHeight="1">
      <c r="A175" s="22" t="s">
        <v>359</v>
      </c>
      <c r="B175" s="30" t="s">
        <v>217</v>
      </c>
      <c r="C175" s="30" t="s">
        <v>374</v>
      </c>
      <c r="D175" s="31" t="s">
        <v>375</v>
      </c>
      <c r="E175" s="64">
        <v>0</v>
      </c>
      <c r="F175" s="65">
        <f t="shared" si="16"/>
        <v>0</v>
      </c>
      <c r="G175" s="64">
        <v>0</v>
      </c>
      <c r="H175" s="19">
        <f t="shared" si="17"/>
        <v>0</v>
      </c>
      <c r="I175" s="64">
        <v>0</v>
      </c>
      <c r="J175" s="64">
        <f t="shared" si="18"/>
        <v>0</v>
      </c>
      <c r="K175" s="65">
        <v>0</v>
      </c>
      <c r="L175" s="55">
        <f t="shared" si="19"/>
        <v>0</v>
      </c>
      <c r="M175" s="19">
        <v>0</v>
      </c>
      <c r="N175" s="66">
        <v>0.5</v>
      </c>
      <c r="O175" s="66">
        <v>0.5</v>
      </c>
      <c r="P175" s="66">
        <v>1</v>
      </c>
      <c r="Q175" s="64">
        <f t="shared" si="20"/>
        <v>0</v>
      </c>
      <c r="R175" s="64"/>
      <c r="S175" s="19">
        <v>0</v>
      </c>
      <c r="T175" s="19">
        <v>0</v>
      </c>
      <c r="U175" s="56">
        <f t="shared" si="21"/>
        <v>2</v>
      </c>
      <c r="V175" s="57">
        <f t="shared" si="22"/>
        <v>2</v>
      </c>
      <c r="W175" s="60">
        <f t="shared" si="23"/>
        <v>171</v>
      </c>
      <c r="X175" s="61" t="s">
        <v>4</v>
      </c>
      <c r="Y175" s="62">
        <v>0</v>
      </c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</row>
    <row r="176" spans="1:25 16342:16351" s="7" customFormat="1" ht="20.100000000000001" customHeight="1">
      <c r="A176" s="22" t="s">
        <v>359</v>
      </c>
      <c r="B176" s="30" t="s">
        <v>254</v>
      </c>
      <c r="C176" s="30" t="s">
        <v>376</v>
      </c>
      <c r="D176" s="31" t="s">
        <v>377</v>
      </c>
      <c r="E176" s="64">
        <v>0</v>
      </c>
      <c r="F176" s="65">
        <f t="shared" si="16"/>
        <v>0</v>
      </c>
      <c r="G176" s="64">
        <v>0</v>
      </c>
      <c r="H176" s="19">
        <f t="shared" si="17"/>
        <v>0</v>
      </c>
      <c r="I176" s="64">
        <v>0</v>
      </c>
      <c r="J176" s="64">
        <f t="shared" si="18"/>
        <v>0</v>
      </c>
      <c r="K176" s="65">
        <v>0</v>
      </c>
      <c r="L176" s="55">
        <f t="shared" si="19"/>
        <v>0</v>
      </c>
      <c r="M176" s="19">
        <v>0</v>
      </c>
      <c r="N176" s="66">
        <v>0.5</v>
      </c>
      <c r="O176" s="66">
        <v>0.5</v>
      </c>
      <c r="P176" s="66">
        <v>1</v>
      </c>
      <c r="Q176" s="64">
        <f t="shared" si="20"/>
        <v>0</v>
      </c>
      <c r="R176" s="64"/>
      <c r="S176" s="19">
        <v>103.2</v>
      </c>
      <c r="T176" s="19">
        <v>0</v>
      </c>
      <c r="U176" s="56">
        <f t="shared" si="21"/>
        <v>2</v>
      </c>
      <c r="V176" s="57">
        <f t="shared" si="22"/>
        <v>2</v>
      </c>
      <c r="W176" s="60">
        <f t="shared" si="23"/>
        <v>171</v>
      </c>
      <c r="X176" s="61" t="s">
        <v>4</v>
      </c>
      <c r="Y176" s="62">
        <v>0</v>
      </c>
      <c r="XDN176" s="11"/>
      <c r="XDO176" s="11"/>
      <c r="XDP176" s="11"/>
      <c r="XDQ176" s="11"/>
      <c r="XDR176" s="11"/>
      <c r="XDS176" s="11"/>
      <c r="XDT176" s="11"/>
      <c r="XDU176" s="11"/>
      <c r="XDV176" s="11"/>
      <c r="XDW176" s="11"/>
    </row>
    <row r="177" spans="1:25 16342:16351" s="7" customFormat="1" ht="20.100000000000001" customHeight="1">
      <c r="A177" s="22" t="s">
        <v>359</v>
      </c>
      <c r="B177" s="30" t="s">
        <v>228</v>
      </c>
      <c r="C177" s="30" t="s">
        <v>378</v>
      </c>
      <c r="D177" s="31" t="s">
        <v>379</v>
      </c>
      <c r="E177" s="64">
        <v>0</v>
      </c>
      <c r="F177" s="65">
        <f t="shared" si="16"/>
        <v>0</v>
      </c>
      <c r="G177" s="64">
        <v>2</v>
      </c>
      <c r="H177" s="19">
        <f t="shared" si="17"/>
        <v>2</v>
      </c>
      <c r="I177" s="64">
        <v>0</v>
      </c>
      <c r="J177" s="64">
        <f t="shared" si="18"/>
        <v>0</v>
      </c>
      <c r="K177" s="65">
        <v>0</v>
      </c>
      <c r="L177" s="55">
        <f t="shared" si="19"/>
        <v>2</v>
      </c>
      <c r="M177" s="19">
        <v>0</v>
      </c>
      <c r="N177" s="66">
        <v>0.5</v>
      </c>
      <c r="O177" s="66">
        <v>0.5</v>
      </c>
      <c r="P177" s="66">
        <v>1</v>
      </c>
      <c r="Q177" s="64">
        <f t="shared" si="20"/>
        <v>2</v>
      </c>
      <c r="R177" s="64"/>
      <c r="S177" s="19">
        <v>0</v>
      </c>
      <c r="T177" s="19">
        <v>0</v>
      </c>
      <c r="U177" s="56">
        <f t="shared" si="21"/>
        <v>2</v>
      </c>
      <c r="V177" s="57">
        <f t="shared" si="22"/>
        <v>4</v>
      </c>
      <c r="W177" s="60">
        <f t="shared" si="23"/>
        <v>114</v>
      </c>
      <c r="X177" s="61" t="s">
        <v>4</v>
      </c>
      <c r="Y177" s="62">
        <v>0</v>
      </c>
      <c r="XDN177" s="11"/>
      <c r="XDO177" s="11"/>
      <c r="XDP177" s="11"/>
      <c r="XDQ177" s="11"/>
      <c r="XDR177" s="11"/>
      <c r="XDS177" s="11"/>
      <c r="XDT177" s="11"/>
      <c r="XDU177" s="11"/>
      <c r="XDV177" s="11"/>
      <c r="XDW177" s="11"/>
    </row>
    <row r="178" spans="1:25 16342:16351" s="7" customFormat="1" ht="20.100000000000001" customHeight="1">
      <c r="A178" s="22" t="s">
        <v>359</v>
      </c>
      <c r="B178" s="30" t="s">
        <v>228</v>
      </c>
      <c r="C178" s="30" t="s">
        <v>380</v>
      </c>
      <c r="D178" s="31" t="s">
        <v>381</v>
      </c>
      <c r="E178" s="64">
        <v>0</v>
      </c>
      <c r="F178" s="65">
        <f t="shared" si="16"/>
        <v>0</v>
      </c>
      <c r="G178" s="64">
        <v>0</v>
      </c>
      <c r="H178" s="19">
        <f t="shared" si="17"/>
        <v>0</v>
      </c>
      <c r="I178" s="64">
        <v>0</v>
      </c>
      <c r="J178" s="64">
        <f t="shared" si="18"/>
        <v>0</v>
      </c>
      <c r="K178" s="65">
        <v>0</v>
      </c>
      <c r="L178" s="55">
        <f t="shared" si="19"/>
        <v>0</v>
      </c>
      <c r="M178" s="19">
        <v>0</v>
      </c>
      <c r="N178" s="66">
        <v>0.5</v>
      </c>
      <c r="O178" s="66">
        <v>0.5</v>
      </c>
      <c r="P178" s="66">
        <v>1</v>
      </c>
      <c r="Q178" s="64">
        <f t="shared" si="20"/>
        <v>0</v>
      </c>
      <c r="R178" s="64"/>
      <c r="S178" s="19">
        <v>0</v>
      </c>
      <c r="T178" s="19">
        <v>0</v>
      </c>
      <c r="U178" s="56">
        <f t="shared" si="21"/>
        <v>2</v>
      </c>
      <c r="V178" s="57">
        <f t="shared" si="22"/>
        <v>2</v>
      </c>
      <c r="W178" s="60">
        <f t="shared" si="23"/>
        <v>171</v>
      </c>
      <c r="X178" s="61" t="s">
        <v>4</v>
      </c>
      <c r="Y178" s="62">
        <v>0</v>
      </c>
      <c r="XDN178" s="11"/>
      <c r="XDO178" s="11"/>
      <c r="XDP178" s="11"/>
      <c r="XDQ178" s="11"/>
      <c r="XDR178" s="11"/>
      <c r="XDS178" s="11"/>
      <c r="XDT178" s="11"/>
      <c r="XDU178" s="11"/>
      <c r="XDV178" s="11"/>
      <c r="XDW178" s="11"/>
    </row>
    <row r="179" spans="1:25 16342:16351" s="7" customFormat="1" ht="20.100000000000001" customHeight="1">
      <c r="A179" s="25" t="s">
        <v>382</v>
      </c>
      <c r="B179" s="35" t="s">
        <v>254</v>
      </c>
      <c r="C179" s="35" t="s">
        <v>383</v>
      </c>
      <c r="D179" s="36" t="s">
        <v>384</v>
      </c>
      <c r="E179" s="64">
        <v>0</v>
      </c>
      <c r="F179" s="65">
        <f t="shared" si="16"/>
        <v>0</v>
      </c>
      <c r="G179" s="64">
        <v>0</v>
      </c>
      <c r="H179" s="19">
        <f t="shared" si="17"/>
        <v>0</v>
      </c>
      <c r="I179" s="64">
        <v>0</v>
      </c>
      <c r="J179" s="64">
        <f t="shared" si="18"/>
        <v>0</v>
      </c>
      <c r="K179" s="65">
        <v>0</v>
      </c>
      <c r="L179" s="55">
        <f t="shared" si="19"/>
        <v>0</v>
      </c>
      <c r="M179" s="19">
        <v>0</v>
      </c>
      <c r="N179" s="66">
        <v>0.5</v>
      </c>
      <c r="O179" s="66">
        <v>0.5</v>
      </c>
      <c r="P179" s="66"/>
      <c r="Q179" s="64">
        <f t="shared" si="20"/>
        <v>0</v>
      </c>
      <c r="R179" s="64"/>
      <c r="S179" s="19">
        <v>0</v>
      </c>
      <c r="T179" s="19">
        <v>0</v>
      </c>
      <c r="U179" s="56">
        <f t="shared" si="21"/>
        <v>1</v>
      </c>
      <c r="V179" s="57">
        <f t="shared" si="22"/>
        <v>1</v>
      </c>
      <c r="W179" s="60">
        <f t="shared" si="23"/>
        <v>231</v>
      </c>
      <c r="X179" s="61" t="s">
        <v>4</v>
      </c>
      <c r="Y179" s="62">
        <v>0</v>
      </c>
      <c r="XDN179" s="11"/>
      <c r="XDO179" s="11"/>
      <c r="XDP179" s="11"/>
      <c r="XDQ179" s="11"/>
      <c r="XDR179" s="11"/>
      <c r="XDS179" s="11"/>
      <c r="XDT179" s="11"/>
      <c r="XDU179" s="11"/>
      <c r="XDV179" s="11"/>
      <c r="XDW179" s="11"/>
    </row>
    <row r="180" spans="1:25 16342:16351" s="7" customFormat="1" ht="20.100000000000001" customHeight="1">
      <c r="A180" s="22" t="s">
        <v>382</v>
      </c>
      <c r="B180" s="30" t="s">
        <v>228</v>
      </c>
      <c r="C180" s="30" t="s">
        <v>385</v>
      </c>
      <c r="D180" s="31" t="s">
        <v>386</v>
      </c>
      <c r="E180" s="64">
        <v>0</v>
      </c>
      <c r="F180" s="65">
        <f t="shared" si="16"/>
        <v>0</v>
      </c>
      <c r="G180" s="64">
        <v>0</v>
      </c>
      <c r="H180" s="19">
        <f t="shared" si="17"/>
        <v>0</v>
      </c>
      <c r="I180" s="64">
        <v>0</v>
      </c>
      <c r="J180" s="64">
        <f t="shared" si="18"/>
        <v>0</v>
      </c>
      <c r="K180" s="65">
        <v>0</v>
      </c>
      <c r="L180" s="55">
        <f t="shared" si="19"/>
        <v>0</v>
      </c>
      <c r="M180" s="19">
        <v>0</v>
      </c>
      <c r="N180" s="66">
        <v>0.5</v>
      </c>
      <c r="O180" s="66">
        <v>0.5</v>
      </c>
      <c r="P180" s="66"/>
      <c r="Q180" s="64">
        <f t="shared" si="20"/>
        <v>0</v>
      </c>
      <c r="R180" s="64"/>
      <c r="S180" s="19">
        <v>0</v>
      </c>
      <c r="T180" s="19">
        <v>0</v>
      </c>
      <c r="U180" s="56">
        <f t="shared" si="21"/>
        <v>1</v>
      </c>
      <c r="V180" s="57">
        <f t="shared" si="22"/>
        <v>1</v>
      </c>
      <c r="W180" s="60">
        <f t="shared" si="23"/>
        <v>231</v>
      </c>
      <c r="X180" s="61" t="s">
        <v>4</v>
      </c>
      <c r="Y180" s="62">
        <v>0</v>
      </c>
      <c r="XDN180" s="11"/>
      <c r="XDO180" s="11"/>
      <c r="XDP180" s="11"/>
      <c r="XDQ180" s="11"/>
      <c r="XDR180" s="11"/>
      <c r="XDS180" s="11"/>
      <c r="XDT180" s="11"/>
      <c r="XDU180" s="11"/>
      <c r="XDV180" s="11"/>
      <c r="XDW180" s="11"/>
    </row>
    <row r="181" spans="1:25 16342:16351" s="7" customFormat="1" ht="20.100000000000001" customHeight="1">
      <c r="A181" s="22" t="s">
        <v>382</v>
      </c>
      <c r="B181" s="30" t="s">
        <v>254</v>
      </c>
      <c r="C181" s="30" t="s">
        <v>387</v>
      </c>
      <c r="D181" s="31" t="s">
        <v>388</v>
      </c>
      <c r="E181" s="64">
        <v>0</v>
      </c>
      <c r="F181" s="65">
        <f t="shared" si="16"/>
        <v>0</v>
      </c>
      <c r="G181" s="64">
        <v>0</v>
      </c>
      <c r="H181" s="19">
        <f t="shared" si="17"/>
        <v>0</v>
      </c>
      <c r="I181" s="64">
        <v>0</v>
      </c>
      <c r="J181" s="64">
        <f t="shared" si="18"/>
        <v>0</v>
      </c>
      <c r="K181" s="65">
        <v>0</v>
      </c>
      <c r="L181" s="55">
        <f t="shared" si="19"/>
        <v>0</v>
      </c>
      <c r="M181" s="19">
        <v>0</v>
      </c>
      <c r="N181" s="66">
        <v>0.5</v>
      </c>
      <c r="O181" s="66">
        <v>0.5</v>
      </c>
      <c r="P181" s="66"/>
      <c r="Q181" s="64">
        <f t="shared" si="20"/>
        <v>0</v>
      </c>
      <c r="R181" s="64"/>
      <c r="S181" s="19">
        <v>0</v>
      </c>
      <c r="T181" s="19">
        <v>0</v>
      </c>
      <c r="U181" s="56">
        <f t="shared" si="21"/>
        <v>1</v>
      </c>
      <c r="V181" s="57">
        <f t="shared" si="22"/>
        <v>1</v>
      </c>
      <c r="W181" s="60">
        <f t="shared" si="23"/>
        <v>231</v>
      </c>
      <c r="X181" s="61" t="s">
        <v>4</v>
      </c>
      <c r="Y181" s="62">
        <v>0</v>
      </c>
      <c r="XDN181" s="11"/>
      <c r="XDO181" s="11"/>
      <c r="XDP181" s="11"/>
      <c r="XDQ181" s="11"/>
      <c r="XDR181" s="11"/>
      <c r="XDS181" s="11"/>
      <c r="XDT181" s="11"/>
      <c r="XDU181" s="11"/>
      <c r="XDV181" s="11"/>
      <c r="XDW181" s="11"/>
    </row>
    <row r="182" spans="1:25 16342:16351" s="7" customFormat="1" ht="20.100000000000001" customHeight="1">
      <c r="A182" s="22" t="s">
        <v>382</v>
      </c>
      <c r="B182" s="30" t="s">
        <v>254</v>
      </c>
      <c r="C182" s="30" t="s">
        <v>389</v>
      </c>
      <c r="D182" s="31" t="s">
        <v>390</v>
      </c>
      <c r="E182" s="64">
        <v>0</v>
      </c>
      <c r="F182" s="65">
        <f t="shared" si="16"/>
        <v>0</v>
      </c>
      <c r="G182" s="64">
        <v>0</v>
      </c>
      <c r="H182" s="19">
        <f t="shared" si="17"/>
        <v>0</v>
      </c>
      <c r="I182" s="64">
        <v>0</v>
      </c>
      <c r="J182" s="64">
        <f t="shared" si="18"/>
        <v>0</v>
      </c>
      <c r="K182" s="65">
        <v>0</v>
      </c>
      <c r="L182" s="55">
        <f t="shared" si="19"/>
        <v>0</v>
      </c>
      <c r="M182" s="19">
        <v>0</v>
      </c>
      <c r="N182" s="66">
        <v>0.5</v>
      </c>
      <c r="O182" s="66">
        <v>0.5</v>
      </c>
      <c r="P182" s="66"/>
      <c r="Q182" s="64">
        <f t="shared" si="20"/>
        <v>0</v>
      </c>
      <c r="R182" s="64"/>
      <c r="S182" s="19">
        <v>0</v>
      </c>
      <c r="T182" s="19">
        <v>0</v>
      </c>
      <c r="U182" s="56">
        <f t="shared" si="21"/>
        <v>1</v>
      </c>
      <c r="V182" s="57">
        <f t="shared" si="22"/>
        <v>1</v>
      </c>
      <c r="W182" s="60">
        <f t="shared" si="23"/>
        <v>231</v>
      </c>
      <c r="X182" s="61" t="s">
        <v>4</v>
      </c>
      <c r="Y182" s="62">
        <v>0</v>
      </c>
      <c r="XDN182" s="11"/>
      <c r="XDO182" s="11"/>
      <c r="XDP182" s="11"/>
      <c r="XDQ182" s="11"/>
      <c r="XDR182" s="11"/>
      <c r="XDS182" s="11"/>
      <c r="XDT182" s="11"/>
      <c r="XDU182" s="11"/>
      <c r="XDV182" s="11"/>
      <c r="XDW182" s="11"/>
    </row>
    <row r="183" spans="1:25 16342:16351" s="7" customFormat="1" ht="20.100000000000001" customHeight="1">
      <c r="A183" s="22" t="s">
        <v>382</v>
      </c>
      <c r="B183" s="30" t="s">
        <v>243</v>
      </c>
      <c r="C183" s="30" t="s">
        <v>391</v>
      </c>
      <c r="D183" s="31" t="s">
        <v>392</v>
      </c>
      <c r="E183" s="64">
        <v>0</v>
      </c>
      <c r="F183" s="65">
        <f t="shared" si="16"/>
        <v>0</v>
      </c>
      <c r="G183" s="64">
        <v>0</v>
      </c>
      <c r="H183" s="19">
        <f t="shared" si="17"/>
        <v>0</v>
      </c>
      <c r="I183" s="64">
        <v>0</v>
      </c>
      <c r="J183" s="64">
        <f t="shared" si="18"/>
        <v>0</v>
      </c>
      <c r="K183" s="65">
        <v>0</v>
      </c>
      <c r="L183" s="55">
        <f t="shared" si="19"/>
        <v>0</v>
      </c>
      <c r="M183" s="19">
        <v>0</v>
      </c>
      <c r="N183" s="66">
        <v>0.5</v>
      </c>
      <c r="O183" s="66">
        <v>0.5</v>
      </c>
      <c r="P183" s="66"/>
      <c r="Q183" s="64">
        <f t="shared" si="20"/>
        <v>0</v>
      </c>
      <c r="R183" s="64"/>
      <c r="S183" s="19">
        <v>0</v>
      </c>
      <c r="T183" s="19">
        <v>0</v>
      </c>
      <c r="U183" s="56">
        <f t="shared" si="21"/>
        <v>1</v>
      </c>
      <c r="V183" s="57">
        <f t="shared" si="22"/>
        <v>1</v>
      </c>
      <c r="W183" s="60">
        <f t="shared" si="23"/>
        <v>231</v>
      </c>
      <c r="X183" s="61" t="s">
        <v>4</v>
      </c>
      <c r="Y183" s="62">
        <v>0</v>
      </c>
      <c r="XDN183" s="11"/>
      <c r="XDO183" s="11"/>
      <c r="XDP183" s="11"/>
      <c r="XDQ183" s="11"/>
      <c r="XDR183" s="11"/>
      <c r="XDS183" s="11"/>
      <c r="XDT183" s="11"/>
      <c r="XDU183" s="11"/>
      <c r="XDV183" s="11"/>
      <c r="XDW183" s="11"/>
    </row>
    <row r="184" spans="1:25 16342:16351" s="7" customFormat="1" ht="20.100000000000001" customHeight="1">
      <c r="A184" s="22" t="s">
        <v>382</v>
      </c>
      <c r="B184" s="30" t="s">
        <v>243</v>
      </c>
      <c r="C184" s="30" t="s">
        <v>393</v>
      </c>
      <c r="D184" s="31" t="s">
        <v>394</v>
      </c>
      <c r="E184" s="64">
        <v>0</v>
      </c>
      <c r="F184" s="65">
        <f t="shared" si="16"/>
        <v>0</v>
      </c>
      <c r="G184" s="64">
        <v>0</v>
      </c>
      <c r="H184" s="19">
        <f t="shared" si="17"/>
        <v>0</v>
      </c>
      <c r="I184" s="64">
        <v>0</v>
      </c>
      <c r="J184" s="64">
        <f t="shared" si="18"/>
        <v>0</v>
      </c>
      <c r="K184" s="65">
        <v>0</v>
      </c>
      <c r="L184" s="55">
        <f t="shared" si="19"/>
        <v>0</v>
      </c>
      <c r="M184" s="19">
        <v>0</v>
      </c>
      <c r="N184" s="66">
        <v>0.5</v>
      </c>
      <c r="O184" s="66">
        <v>0.5</v>
      </c>
      <c r="P184" s="66"/>
      <c r="Q184" s="64">
        <f t="shared" si="20"/>
        <v>0</v>
      </c>
      <c r="R184" s="64"/>
      <c r="S184" s="19">
        <v>0</v>
      </c>
      <c r="T184" s="19">
        <v>0</v>
      </c>
      <c r="U184" s="56">
        <f t="shared" si="21"/>
        <v>1</v>
      </c>
      <c r="V184" s="57">
        <f t="shared" si="22"/>
        <v>1</v>
      </c>
      <c r="W184" s="60">
        <f t="shared" si="23"/>
        <v>231</v>
      </c>
      <c r="X184" s="61" t="s">
        <v>4</v>
      </c>
      <c r="Y184" s="62">
        <v>0</v>
      </c>
      <c r="XDN184" s="11"/>
      <c r="XDO184" s="11"/>
      <c r="XDP184" s="11"/>
      <c r="XDQ184" s="11"/>
      <c r="XDR184" s="11"/>
      <c r="XDS184" s="11"/>
      <c r="XDT184" s="11"/>
      <c r="XDU184" s="11"/>
      <c r="XDV184" s="11"/>
      <c r="XDW184" s="11"/>
    </row>
    <row r="185" spans="1:25 16342:16351" s="7" customFormat="1" ht="20.100000000000001" customHeight="1">
      <c r="A185" s="22" t="s">
        <v>382</v>
      </c>
      <c r="B185" s="30" t="s">
        <v>217</v>
      </c>
      <c r="C185" s="30" t="s">
        <v>395</v>
      </c>
      <c r="D185" s="31" t="s">
        <v>396</v>
      </c>
      <c r="E185" s="64">
        <v>0</v>
      </c>
      <c r="F185" s="65">
        <f t="shared" si="16"/>
        <v>0</v>
      </c>
      <c r="G185" s="64">
        <v>0</v>
      </c>
      <c r="H185" s="19">
        <f t="shared" si="17"/>
        <v>0</v>
      </c>
      <c r="I185" s="64">
        <v>0</v>
      </c>
      <c r="J185" s="64">
        <f t="shared" si="18"/>
        <v>0</v>
      </c>
      <c r="K185" s="65">
        <v>0</v>
      </c>
      <c r="L185" s="55">
        <f t="shared" si="19"/>
        <v>0</v>
      </c>
      <c r="M185" s="19">
        <v>0</v>
      </c>
      <c r="N185" s="66">
        <v>0.5</v>
      </c>
      <c r="O185" s="66">
        <v>0.5</v>
      </c>
      <c r="P185" s="66"/>
      <c r="Q185" s="64">
        <f t="shared" si="20"/>
        <v>0</v>
      </c>
      <c r="R185" s="64"/>
      <c r="S185" s="19">
        <v>0</v>
      </c>
      <c r="T185" s="19">
        <v>0</v>
      </c>
      <c r="U185" s="56">
        <f t="shared" si="21"/>
        <v>1</v>
      </c>
      <c r="V185" s="57">
        <f t="shared" si="22"/>
        <v>1</v>
      </c>
      <c r="W185" s="60">
        <f t="shared" si="23"/>
        <v>231</v>
      </c>
      <c r="X185" s="61" t="s">
        <v>4</v>
      </c>
      <c r="Y185" s="62">
        <v>0</v>
      </c>
      <c r="XDN185" s="11"/>
      <c r="XDO185" s="11"/>
      <c r="XDP185" s="11"/>
      <c r="XDQ185" s="11"/>
      <c r="XDR185" s="11"/>
      <c r="XDS185" s="11"/>
      <c r="XDT185" s="11"/>
      <c r="XDU185" s="11"/>
      <c r="XDV185" s="11"/>
      <c r="XDW185" s="11"/>
    </row>
    <row r="186" spans="1:25 16342:16351" s="7" customFormat="1" ht="20.100000000000001" customHeight="1">
      <c r="A186" s="22" t="s">
        <v>382</v>
      </c>
      <c r="B186" s="30" t="s">
        <v>217</v>
      </c>
      <c r="C186" s="30" t="s">
        <v>397</v>
      </c>
      <c r="D186" s="31" t="s">
        <v>398</v>
      </c>
      <c r="E186" s="64">
        <v>0</v>
      </c>
      <c r="F186" s="65">
        <f t="shared" si="16"/>
        <v>0</v>
      </c>
      <c r="G186" s="64">
        <v>0</v>
      </c>
      <c r="H186" s="19">
        <f t="shared" si="17"/>
        <v>0</v>
      </c>
      <c r="I186" s="64">
        <v>0</v>
      </c>
      <c r="J186" s="64">
        <f t="shared" si="18"/>
        <v>0</v>
      </c>
      <c r="K186" s="65">
        <v>0</v>
      </c>
      <c r="L186" s="55">
        <f t="shared" si="19"/>
        <v>0</v>
      </c>
      <c r="M186" s="19">
        <v>0</v>
      </c>
      <c r="N186" s="66">
        <v>0.5</v>
      </c>
      <c r="O186" s="66">
        <v>0.5</v>
      </c>
      <c r="P186" s="66"/>
      <c r="Q186" s="64">
        <f t="shared" si="20"/>
        <v>0</v>
      </c>
      <c r="R186" s="64"/>
      <c r="S186" s="19">
        <v>0</v>
      </c>
      <c r="T186" s="19">
        <v>0</v>
      </c>
      <c r="U186" s="56">
        <f t="shared" si="21"/>
        <v>1</v>
      </c>
      <c r="V186" s="57">
        <f t="shared" si="22"/>
        <v>1</v>
      </c>
      <c r="W186" s="60">
        <f t="shared" si="23"/>
        <v>231</v>
      </c>
      <c r="X186" s="61" t="s">
        <v>4</v>
      </c>
      <c r="Y186" s="62">
        <v>0</v>
      </c>
      <c r="XDN186" s="11"/>
      <c r="XDO186" s="11"/>
      <c r="XDP186" s="11"/>
      <c r="XDQ186" s="11"/>
      <c r="XDR186" s="11"/>
      <c r="XDS186" s="11"/>
      <c r="XDT186" s="11"/>
      <c r="XDU186" s="11"/>
      <c r="XDV186" s="11"/>
      <c r="XDW186" s="11"/>
    </row>
    <row r="187" spans="1:25 16342:16351" s="7" customFormat="1" ht="20.100000000000001" customHeight="1">
      <c r="A187" s="22" t="s">
        <v>382</v>
      </c>
      <c r="B187" s="30" t="s">
        <v>254</v>
      </c>
      <c r="C187" s="30" t="s">
        <v>399</v>
      </c>
      <c r="D187" s="31" t="s">
        <v>400</v>
      </c>
      <c r="E187" s="64">
        <v>0</v>
      </c>
      <c r="F187" s="65">
        <f t="shared" si="16"/>
        <v>0</v>
      </c>
      <c r="G187" s="64">
        <v>0</v>
      </c>
      <c r="H187" s="19">
        <f t="shared" si="17"/>
        <v>0</v>
      </c>
      <c r="I187" s="64">
        <v>0</v>
      </c>
      <c r="J187" s="64">
        <f t="shared" si="18"/>
        <v>0</v>
      </c>
      <c r="K187" s="65">
        <v>0</v>
      </c>
      <c r="L187" s="55">
        <f t="shared" si="19"/>
        <v>0</v>
      </c>
      <c r="M187" s="19">
        <v>0</v>
      </c>
      <c r="N187" s="66">
        <v>0.5</v>
      </c>
      <c r="O187" s="66">
        <v>0.5</v>
      </c>
      <c r="P187" s="66"/>
      <c r="Q187" s="64">
        <f t="shared" si="20"/>
        <v>0</v>
      </c>
      <c r="R187" s="64"/>
      <c r="S187" s="19">
        <v>0</v>
      </c>
      <c r="T187" s="19">
        <v>0</v>
      </c>
      <c r="U187" s="56">
        <f t="shared" si="21"/>
        <v>1</v>
      </c>
      <c r="V187" s="57">
        <f t="shared" si="22"/>
        <v>1</v>
      </c>
      <c r="W187" s="60">
        <f t="shared" si="23"/>
        <v>231</v>
      </c>
      <c r="X187" s="68" t="s">
        <v>1018</v>
      </c>
      <c r="Y187" s="62">
        <v>0</v>
      </c>
      <c r="XDN187" s="11"/>
      <c r="XDO187" s="11"/>
      <c r="XDP187" s="11"/>
      <c r="XDQ187" s="11"/>
      <c r="XDR187" s="11"/>
      <c r="XDS187" s="11"/>
      <c r="XDT187" s="11"/>
      <c r="XDU187" s="11"/>
      <c r="XDV187" s="11"/>
      <c r="XDW187" s="11"/>
    </row>
    <row r="188" spans="1:25 16342:16351" s="7" customFormat="1" ht="20.100000000000001" customHeight="1">
      <c r="A188" s="22" t="s">
        <v>382</v>
      </c>
      <c r="B188" s="30" t="s">
        <v>254</v>
      </c>
      <c r="C188" s="30" t="s">
        <v>401</v>
      </c>
      <c r="D188" s="31" t="s">
        <v>402</v>
      </c>
      <c r="E188" s="64">
        <v>0</v>
      </c>
      <c r="F188" s="65">
        <f t="shared" si="16"/>
        <v>0</v>
      </c>
      <c r="G188" s="64">
        <v>0</v>
      </c>
      <c r="H188" s="19">
        <f t="shared" si="17"/>
        <v>0</v>
      </c>
      <c r="I188" s="64">
        <v>0</v>
      </c>
      <c r="J188" s="64">
        <f t="shared" si="18"/>
        <v>0</v>
      </c>
      <c r="K188" s="65">
        <v>0</v>
      </c>
      <c r="L188" s="55">
        <f t="shared" si="19"/>
        <v>0</v>
      </c>
      <c r="M188" s="19">
        <v>0</v>
      </c>
      <c r="N188" s="66">
        <v>0.5</v>
      </c>
      <c r="O188" s="66">
        <v>0.5</v>
      </c>
      <c r="P188" s="66"/>
      <c r="Q188" s="64">
        <f t="shared" si="20"/>
        <v>0</v>
      </c>
      <c r="R188" s="64"/>
      <c r="S188" s="19">
        <v>0</v>
      </c>
      <c r="T188" s="19">
        <v>0</v>
      </c>
      <c r="U188" s="56">
        <f t="shared" si="21"/>
        <v>1</v>
      </c>
      <c r="V188" s="57">
        <f t="shared" si="22"/>
        <v>1</v>
      </c>
      <c r="W188" s="60">
        <f t="shared" si="23"/>
        <v>231</v>
      </c>
      <c r="X188" s="68" t="s">
        <v>1018</v>
      </c>
      <c r="Y188" s="62">
        <v>0</v>
      </c>
      <c r="XDN188" s="11"/>
      <c r="XDO188" s="11"/>
      <c r="XDP188" s="11"/>
      <c r="XDQ188" s="11"/>
      <c r="XDR188" s="11"/>
      <c r="XDS188" s="11"/>
      <c r="XDT188" s="11"/>
      <c r="XDU188" s="11"/>
      <c r="XDV188" s="11"/>
      <c r="XDW188" s="11"/>
    </row>
    <row r="189" spans="1:25 16342:16351" s="7" customFormat="1" ht="20.100000000000001" customHeight="1">
      <c r="A189" s="22" t="s">
        <v>382</v>
      </c>
      <c r="B189" s="30" t="s">
        <v>243</v>
      </c>
      <c r="C189" s="30" t="s">
        <v>403</v>
      </c>
      <c r="D189" s="31" t="s">
        <v>404</v>
      </c>
      <c r="E189" s="64">
        <v>0</v>
      </c>
      <c r="F189" s="65">
        <f t="shared" si="16"/>
        <v>0</v>
      </c>
      <c r="G189" s="64">
        <v>0</v>
      </c>
      <c r="H189" s="19">
        <f t="shared" si="17"/>
        <v>0</v>
      </c>
      <c r="I189" s="64">
        <v>0</v>
      </c>
      <c r="J189" s="64">
        <f t="shared" si="18"/>
        <v>0</v>
      </c>
      <c r="K189" s="65">
        <v>0</v>
      </c>
      <c r="L189" s="55">
        <f t="shared" si="19"/>
        <v>0</v>
      </c>
      <c r="M189" s="19">
        <v>0</v>
      </c>
      <c r="N189" s="66">
        <v>0.5</v>
      </c>
      <c r="O189" s="66">
        <v>0.5</v>
      </c>
      <c r="P189" s="66"/>
      <c r="Q189" s="64">
        <f t="shared" si="20"/>
        <v>0</v>
      </c>
      <c r="R189" s="64"/>
      <c r="S189" s="19">
        <v>0</v>
      </c>
      <c r="T189" s="19">
        <v>0</v>
      </c>
      <c r="U189" s="56">
        <f t="shared" si="21"/>
        <v>1</v>
      </c>
      <c r="V189" s="57">
        <f t="shared" si="22"/>
        <v>1</v>
      </c>
      <c r="W189" s="60">
        <f t="shared" si="23"/>
        <v>231</v>
      </c>
      <c r="X189" s="61" t="s">
        <v>4</v>
      </c>
      <c r="Y189" s="62">
        <v>0</v>
      </c>
      <c r="XDN189" s="11"/>
      <c r="XDO189" s="11"/>
      <c r="XDP189" s="11"/>
      <c r="XDQ189" s="11"/>
      <c r="XDR189" s="11"/>
      <c r="XDS189" s="11"/>
      <c r="XDT189" s="11"/>
      <c r="XDU189" s="11"/>
      <c r="XDV189" s="11"/>
      <c r="XDW189" s="11"/>
    </row>
    <row r="190" spans="1:25 16342:16351" s="7" customFormat="1" ht="20.100000000000001" customHeight="1">
      <c r="A190" s="25" t="s">
        <v>405</v>
      </c>
      <c r="B190" s="26" t="s">
        <v>406</v>
      </c>
      <c r="C190" s="26" t="s">
        <v>407</v>
      </c>
      <c r="D190" s="27" t="s">
        <v>408</v>
      </c>
      <c r="E190" s="64">
        <v>0</v>
      </c>
      <c r="F190" s="65">
        <f t="shared" si="16"/>
        <v>0</v>
      </c>
      <c r="G190" s="64">
        <v>0</v>
      </c>
      <c r="H190" s="19">
        <f t="shared" si="17"/>
        <v>0</v>
      </c>
      <c r="I190" s="64">
        <v>0</v>
      </c>
      <c r="J190" s="64">
        <f t="shared" si="18"/>
        <v>0</v>
      </c>
      <c r="K190" s="65">
        <v>0</v>
      </c>
      <c r="L190" s="55">
        <f t="shared" si="19"/>
        <v>0</v>
      </c>
      <c r="M190" s="19">
        <v>0</v>
      </c>
      <c r="N190" s="66">
        <v>0.5</v>
      </c>
      <c r="O190" s="66"/>
      <c r="P190" s="66"/>
      <c r="Q190" s="64">
        <f t="shared" si="20"/>
        <v>0</v>
      </c>
      <c r="R190" s="64"/>
      <c r="S190" s="19">
        <v>132</v>
      </c>
      <c r="T190" s="19">
        <v>0</v>
      </c>
      <c r="U190" s="56">
        <f t="shared" si="21"/>
        <v>0.5</v>
      </c>
      <c r="V190" s="57">
        <f t="shared" si="22"/>
        <v>0.5</v>
      </c>
      <c r="W190" s="60">
        <f t="shared" si="23"/>
        <v>308</v>
      </c>
      <c r="X190" s="68" t="s">
        <v>1018</v>
      </c>
      <c r="Y190" s="62">
        <v>0</v>
      </c>
      <c r="XDN190" s="11"/>
      <c r="XDO190" s="11"/>
      <c r="XDP190" s="11"/>
      <c r="XDQ190" s="11"/>
      <c r="XDR190" s="11"/>
      <c r="XDS190" s="11"/>
      <c r="XDT190" s="11"/>
      <c r="XDU190" s="11"/>
      <c r="XDV190" s="11"/>
      <c r="XDW190" s="11"/>
    </row>
    <row r="191" spans="1:25 16342:16351" s="7" customFormat="1" ht="20.100000000000001" customHeight="1">
      <c r="A191" s="16" t="s">
        <v>405</v>
      </c>
      <c r="B191" s="17" t="s">
        <v>406</v>
      </c>
      <c r="C191" s="32" t="s">
        <v>409</v>
      </c>
      <c r="D191" s="34" t="s">
        <v>410</v>
      </c>
      <c r="E191" s="64">
        <v>0</v>
      </c>
      <c r="F191" s="65">
        <f t="shared" si="16"/>
        <v>0</v>
      </c>
      <c r="G191" s="64">
        <v>0</v>
      </c>
      <c r="H191" s="19">
        <f t="shared" si="17"/>
        <v>0</v>
      </c>
      <c r="I191" s="64">
        <v>0</v>
      </c>
      <c r="J191" s="64">
        <f t="shared" si="18"/>
        <v>0</v>
      </c>
      <c r="K191" s="65">
        <v>0</v>
      </c>
      <c r="L191" s="55">
        <f t="shared" si="19"/>
        <v>0</v>
      </c>
      <c r="M191" s="19">
        <v>0</v>
      </c>
      <c r="N191" s="66">
        <v>0.5</v>
      </c>
      <c r="O191" s="66"/>
      <c r="P191" s="66"/>
      <c r="Q191" s="64">
        <f t="shared" si="20"/>
        <v>0</v>
      </c>
      <c r="R191" s="64"/>
      <c r="S191" s="19">
        <v>0</v>
      </c>
      <c r="T191" s="19">
        <v>0</v>
      </c>
      <c r="U191" s="56">
        <f t="shared" si="21"/>
        <v>0.5</v>
      </c>
      <c r="V191" s="57">
        <f t="shared" si="22"/>
        <v>0.5</v>
      </c>
      <c r="W191" s="60">
        <f t="shared" si="23"/>
        <v>308</v>
      </c>
      <c r="X191" s="68" t="s">
        <v>1018</v>
      </c>
      <c r="Y191" s="62">
        <v>0</v>
      </c>
      <c r="XDN191" s="11"/>
      <c r="XDO191" s="11"/>
      <c r="XDP191" s="11"/>
      <c r="XDQ191" s="11"/>
      <c r="XDR191" s="11"/>
      <c r="XDS191" s="11"/>
      <c r="XDT191" s="11"/>
      <c r="XDU191" s="11"/>
      <c r="XDV191" s="11"/>
      <c r="XDW191" s="11"/>
    </row>
    <row r="192" spans="1:25 16342:16351" s="7" customFormat="1" ht="20.100000000000001" customHeight="1">
      <c r="A192" s="16" t="s">
        <v>405</v>
      </c>
      <c r="B192" s="17" t="s">
        <v>406</v>
      </c>
      <c r="C192" s="32" t="s">
        <v>411</v>
      </c>
      <c r="D192" s="34" t="s">
        <v>412</v>
      </c>
      <c r="E192" s="64">
        <v>0</v>
      </c>
      <c r="F192" s="65">
        <f t="shared" si="16"/>
        <v>0</v>
      </c>
      <c r="G192" s="64">
        <v>0</v>
      </c>
      <c r="H192" s="19">
        <f t="shared" si="17"/>
        <v>0</v>
      </c>
      <c r="I192" s="64">
        <v>0</v>
      </c>
      <c r="J192" s="64">
        <f t="shared" si="18"/>
        <v>0</v>
      </c>
      <c r="K192" s="65">
        <v>0</v>
      </c>
      <c r="L192" s="55">
        <f t="shared" si="19"/>
        <v>0</v>
      </c>
      <c r="M192" s="19">
        <v>0</v>
      </c>
      <c r="N192" s="66">
        <v>0.5</v>
      </c>
      <c r="O192" s="66"/>
      <c r="P192" s="66"/>
      <c r="Q192" s="64">
        <f t="shared" si="20"/>
        <v>0</v>
      </c>
      <c r="R192" s="64"/>
      <c r="S192" s="19">
        <v>0</v>
      </c>
      <c r="T192" s="19">
        <v>0</v>
      </c>
      <c r="U192" s="56">
        <f t="shared" si="21"/>
        <v>0.5</v>
      </c>
      <c r="V192" s="57">
        <f t="shared" si="22"/>
        <v>0.5</v>
      </c>
      <c r="W192" s="60">
        <f t="shared" si="23"/>
        <v>308</v>
      </c>
      <c r="X192" s="68" t="s">
        <v>1018</v>
      </c>
      <c r="Y192" s="62">
        <v>0</v>
      </c>
      <c r="XDN192" s="11"/>
      <c r="XDO192" s="11"/>
      <c r="XDP192" s="11"/>
      <c r="XDQ192" s="11"/>
      <c r="XDR192" s="11"/>
      <c r="XDS192" s="11"/>
      <c r="XDT192" s="11"/>
      <c r="XDU192" s="11"/>
      <c r="XDV192" s="11"/>
      <c r="XDW192" s="11"/>
    </row>
    <row r="193" spans="1:25 16342:16351" s="7" customFormat="1" ht="20.100000000000001" customHeight="1">
      <c r="A193" s="16" t="s">
        <v>405</v>
      </c>
      <c r="B193" s="17" t="s">
        <v>406</v>
      </c>
      <c r="C193" s="32" t="s">
        <v>413</v>
      </c>
      <c r="D193" s="34" t="s">
        <v>414</v>
      </c>
      <c r="E193" s="64">
        <v>0</v>
      </c>
      <c r="F193" s="65">
        <f t="shared" si="16"/>
        <v>0</v>
      </c>
      <c r="G193" s="64">
        <v>0</v>
      </c>
      <c r="H193" s="19">
        <f t="shared" si="17"/>
        <v>0</v>
      </c>
      <c r="I193" s="64">
        <v>0</v>
      </c>
      <c r="J193" s="64">
        <f t="shared" si="18"/>
        <v>0</v>
      </c>
      <c r="K193" s="65">
        <v>0</v>
      </c>
      <c r="L193" s="55">
        <f t="shared" si="19"/>
        <v>0</v>
      </c>
      <c r="M193" s="19">
        <v>0</v>
      </c>
      <c r="N193" s="66">
        <v>0.5</v>
      </c>
      <c r="O193" s="66"/>
      <c r="P193" s="66"/>
      <c r="Q193" s="64">
        <f t="shared" si="20"/>
        <v>0</v>
      </c>
      <c r="R193" s="64"/>
      <c r="S193" s="19">
        <v>0</v>
      </c>
      <c r="T193" s="19">
        <v>0</v>
      </c>
      <c r="U193" s="56">
        <f t="shared" si="21"/>
        <v>0.5</v>
      </c>
      <c r="V193" s="57">
        <f t="shared" si="22"/>
        <v>0.5</v>
      </c>
      <c r="W193" s="60">
        <f t="shared" si="23"/>
        <v>308</v>
      </c>
      <c r="X193" s="68" t="s">
        <v>1018</v>
      </c>
      <c r="Y193" s="62">
        <v>0</v>
      </c>
      <c r="XDN193" s="11"/>
      <c r="XDO193" s="11"/>
      <c r="XDP193" s="11"/>
      <c r="XDQ193" s="11"/>
      <c r="XDR193" s="11"/>
      <c r="XDS193" s="11"/>
      <c r="XDT193" s="11"/>
      <c r="XDU193" s="11"/>
      <c r="XDV193" s="11"/>
      <c r="XDW193" s="11"/>
    </row>
    <row r="194" spans="1:25 16342:16351" s="7" customFormat="1" ht="20.100000000000001" customHeight="1">
      <c r="A194" s="16" t="s">
        <v>405</v>
      </c>
      <c r="B194" s="17" t="s">
        <v>406</v>
      </c>
      <c r="C194" s="32" t="s">
        <v>415</v>
      </c>
      <c r="D194" s="34" t="s">
        <v>416</v>
      </c>
      <c r="E194" s="64">
        <v>0</v>
      </c>
      <c r="F194" s="65">
        <f t="shared" si="16"/>
        <v>0</v>
      </c>
      <c r="G194" s="64">
        <v>0</v>
      </c>
      <c r="H194" s="19">
        <f t="shared" si="17"/>
        <v>0</v>
      </c>
      <c r="I194" s="64">
        <v>0</v>
      </c>
      <c r="J194" s="64">
        <f t="shared" si="18"/>
        <v>0</v>
      </c>
      <c r="K194" s="65">
        <v>0</v>
      </c>
      <c r="L194" s="55">
        <f t="shared" si="19"/>
        <v>0</v>
      </c>
      <c r="M194" s="19">
        <v>0</v>
      </c>
      <c r="N194" s="66">
        <v>0.5</v>
      </c>
      <c r="O194" s="66"/>
      <c r="P194" s="66"/>
      <c r="Q194" s="64">
        <f t="shared" si="20"/>
        <v>0</v>
      </c>
      <c r="R194" s="64"/>
      <c r="S194" s="19">
        <v>0</v>
      </c>
      <c r="T194" s="19">
        <v>0</v>
      </c>
      <c r="U194" s="56">
        <f t="shared" si="21"/>
        <v>0.5</v>
      </c>
      <c r="V194" s="57">
        <f t="shared" si="22"/>
        <v>0.5</v>
      </c>
      <c r="W194" s="60">
        <f t="shared" si="23"/>
        <v>308</v>
      </c>
      <c r="X194" s="68" t="s">
        <v>1018</v>
      </c>
      <c r="Y194" s="62">
        <v>0</v>
      </c>
      <c r="XDN194" s="11"/>
      <c r="XDO194" s="11"/>
      <c r="XDP194" s="11"/>
      <c r="XDQ194" s="11"/>
      <c r="XDR194" s="11"/>
      <c r="XDS194" s="11"/>
      <c r="XDT194" s="11"/>
      <c r="XDU194" s="11"/>
      <c r="XDV194" s="11"/>
      <c r="XDW194" s="11"/>
    </row>
    <row r="195" spans="1:25 16342:16351" s="7" customFormat="1" ht="20.100000000000001" customHeight="1">
      <c r="A195" s="16" t="s">
        <v>405</v>
      </c>
      <c r="B195" s="17" t="s">
        <v>406</v>
      </c>
      <c r="C195" s="32" t="s">
        <v>417</v>
      </c>
      <c r="D195" s="34" t="s">
        <v>418</v>
      </c>
      <c r="E195" s="64">
        <v>0</v>
      </c>
      <c r="F195" s="65">
        <f t="shared" ref="F195:F258" si="24">E195*0.5</f>
        <v>0</v>
      </c>
      <c r="G195" s="64">
        <v>0</v>
      </c>
      <c r="H195" s="19">
        <f t="shared" ref="H195:H258" si="25">G195*1</f>
        <v>0</v>
      </c>
      <c r="I195" s="64">
        <v>0</v>
      </c>
      <c r="J195" s="64">
        <f t="shared" ref="J195:J258" si="26">I195*2</f>
        <v>0</v>
      </c>
      <c r="K195" s="65">
        <v>0</v>
      </c>
      <c r="L195" s="55">
        <f t="shared" ref="L195:L258" si="27">SUM(F195,H195,J195,K195)</f>
        <v>0</v>
      </c>
      <c r="M195" s="19">
        <v>0</v>
      </c>
      <c r="N195" s="66">
        <v>0.5</v>
      </c>
      <c r="O195" s="66"/>
      <c r="P195" s="66"/>
      <c r="Q195" s="64">
        <f t="shared" si="20"/>
        <v>0</v>
      </c>
      <c r="R195" s="64"/>
      <c r="S195" s="19">
        <v>0</v>
      </c>
      <c r="T195" s="19">
        <v>0</v>
      </c>
      <c r="U195" s="56">
        <f t="shared" si="21"/>
        <v>0.5</v>
      </c>
      <c r="V195" s="57">
        <f t="shared" si="22"/>
        <v>0.5</v>
      </c>
      <c r="W195" s="60">
        <f t="shared" si="23"/>
        <v>308</v>
      </c>
      <c r="X195" s="61" t="s">
        <v>4</v>
      </c>
      <c r="Y195" s="62">
        <v>0</v>
      </c>
      <c r="XDN195" s="11"/>
      <c r="XDO195" s="11"/>
      <c r="XDP195" s="11"/>
      <c r="XDQ195" s="11"/>
      <c r="XDR195" s="11"/>
      <c r="XDS195" s="11"/>
      <c r="XDT195" s="11"/>
      <c r="XDU195" s="11"/>
      <c r="XDV195" s="11"/>
      <c r="XDW195" s="11"/>
    </row>
    <row r="196" spans="1:25 16342:16351" s="7" customFormat="1" ht="20.100000000000001" customHeight="1">
      <c r="A196" s="16" t="s">
        <v>405</v>
      </c>
      <c r="B196" s="17" t="s">
        <v>406</v>
      </c>
      <c r="C196" s="32" t="s">
        <v>419</v>
      </c>
      <c r="D196" s="34" t="s">
        <v>420</v>
      </c>
      <c r="E196" s="64">
        <v>0</v>
      </c>
      <c r="F196" s="65">
        <f t="shared" si="24"/>
        <v>0</v>
      </c>
      <c r="G196" s="64">
        <v>0</v>
      </c>
      <c r="H196" s="19">
        <f t="shared" si="25"/>
        <v>0</v>
      </c>
      <c r="I196" s="64">
        <v>0</v>
      </c>
      <c r="J196" s="64">
        <f t="shared" si="26"/>
        <v>0</v>
      </c>
      <c r="K196" s="65">
        <v>0</v>
      </c>
      <c r="L196" s="55">
        <f t="shared" si="27"/>
        <v>0</v>
      </c>
      <c r="M196" s="19">
        <v>0</v>
      </c>
      <c r="N196" s="66">
        <v>0.5</v>
      </c>
      <c r="O196" s="66"/>
      <c r="P196" s="66"/>
      <c r="Q196" s="64">
        <f t="shared" ref="Q196:Q259" si="28">E196+G196+I196</f>
        <v>0</v>
      </c>
      <c r="R196" s="64"/>
      <c r="S196" s="19">
        <v>0</v>
      </c>
      <c r="T196" s="19">
        <v>0</v>
      </c>
      <c r="U196" s="56">
        <f t="shared" ref="U196:U259" si="29">SUM(N196,O196,P196,R196,T196)</f>
        <v>0.5</v>
      </c>
      <c r="V196" s="57">
        <f t="shared" ref="V196:V259" si="30">SUM(L196,U196)</f>
        <v>0.5</v>
      </c>
      <c r="W196" s="60">
        <f t="shared" ref="W196:W259" si="31">RANK($V196,$V$3:$V$464,0)</f>
        <v>308</v>
      </c>
      <c r="X196" s="68" t="s">
        <v>1018</v>
      </c>
      <c r="Y196" s="62">
        <v>0</v>
      </c>
      <c r="XDN196" s="11"/>
      <c r="XDO196" s="11"/>
      <c r="XDP196" s="11"/>
      <c r="XDQ196" s="11"/>
      <c r="XDR196" s="11"/>
      <c r="XDS196" s="11"/>
      <c r="XDT196" s="11"/>
      <c r="XDU196" s="11"/>
      <c r="XDV196" s="11"/>
      <c r="XDW196" s="11"/>
    </row>
    <row r="197" spans="1:25 16342:16351" s="7" customFormat="1" ht="20.100000000000001" customHeight="1">
      <c r="A197" s="16" t="s">
        <v>405</v>
      </c>
      <c r="B197" s="17" t="s">
        <v>406</v>
      </c>
      <c r="C197" s="41" t="s">
        <v>421</v>
      </c>
      <c r="D197" s="34" t="s">
        <v>422</v>
      </c>
      <c r="E197" s="64">
        <v>0</v>
      </c>
      <c r="F197" s="65">
        <f t="shared" si="24"/>
        <v>0</v>
      </c>
      <c r="G197" s="64">
        <v>0</v>
      </c>
      <c r="H197" s="19">
        <f t="shared" si="25"/>
        <v>0</v>
      </c>
      <c r="I197" s="64">
        <v>0</v>
      </c>
      <c r="J197" s="64">
        <f t="shared" si="26"/>
        <v>0</v>
      </c>
      <c r="K197" s="65">
        <v>0</v>
      </c>
      <c r="L197" s="55">
        <f t="shared" si="27"/>
        <v>0</v>
      </c>
      <c r="M197" s="19">
        <v>0</v>
      </c>
      <c r="N197" s="66">
        <v>0.5</v>
      </c>
      <c r="O197" s="66"/>
      <c r="P197" s="66"/>
      <c r="Q197" s="64">
        <f t="shared" si="28"/>
        <v>0</v>
      </c>
      <c r="R197" s="64"/>
      <c r="S197" s="19">
        <v>0</v>
      </c>
      <c r="T197" s="19">
        <v>0</v>
      </c>
      <c r="U197" s="56">
        <f t="shared" si="29"/>
        <v>0.5</v>
      </c>
      <c r="V197" s="57">
        <f t="shared" si="30"/>
        <v>0.5</v>
      </c>
      <c r="W197" s="60">
        <f t="shared" si="31"/>
        <v>308</v>
      </c>
      <c r="X197" s="68" t="s">
        <v>1018</v>
      </c>
      <c r="Y197" s="62">
        <v>0</v>
      </c>
      <c r="XDN197" s="11"/>
      <c r="XDO197" s="11"/>
      <c r="XDP197" s="11"/>
      <c r="XDQ197" s="11"/>
      <c r="XDR197" s="11"/>
      <c r="XDS197" s="11"/>
      <c r="XDT197" s="11"/>
      <c r="XDU197" s="11"/>
      <c r="XDV197" s="11"/>
      <c r="XDW197" s="11"/>
    </row>
    <row r="198" spans="1:25 16342:16351" s="7" customFormat="1" ht="20.100000000000001" customHeight="1">
      <c r="A198" s="16" t="s">
        <v>405</v>
      </c>
      <c r="B198" s="17" t="s">
        <v>406</v>
      </c>
      <c r="C198" s="32" t="s">
        <v>423</v>
      </c>
      <c r="D198" s="34" t="s">
        <v>424</v>
      </c>
      <c r="E198" s="64">
        <v>0</v>
      </c>
      <c r="F198" s="65">
        <f t="shared" si="24"/>
        <v>0</v>
      </c>
      <c r="G198" s="64">
        <v>0</v>
      </c>
      <c r="H198" s="19">
        <f t="shared" si="25"/>
        <v>0</v>
      </c>
      <c r="I198" s="64">
        <v>0</v>
      </c>
      <c r="J198" s="64">
        <f t="shared" si="26"/>
        <v>0</v>
      </c>
      <c r="K198" s="65">
        <v>0</v>
      </c>
      <c r="L198" s="55">
        <f t="shared" si="27"/>
        <v>0</v>
      </c>
      <c r="M198" s="19">
        <v>0</v>
      </c>
      <c r="N198" s="66">
        <v>0.5</v>
      </c>
      <c r="O198" s="66"/>
      <c r="P198" s="66"/>
      <c r="Q198" s="64">
        <f t="shared" si="28"/>
        <v>0</v>
      </c>
      <c r="R198" s="64"/>
      <c r="S198" s="19">
        <v>0</v>
      </c>
      <c r="T198" s="19">
        <v>0</v>
      </c>
      <c r="U198" s="56">
        <f t="shared" si="29"/>
        <v>0.5</v>
      </c>
      <c r="V198" s="57">
        <f t="shared" si="30"/>
        <v>0.5</v>
      </c>
      <c r="W198" s="60">
        <f t="shared" si="31"/>
        <v>308</v>
      </c>
      <c r="X198" s="68" t="s">
        <v>1018</v>
      </c>
      <c r="Y198" s="62">
        <v>0</v>
      </c>
      <c r="XDN198" s="11"/>
      <c r="XDO198" s="11"/>
      <c r="XDP198" s="11"/>
      <c r="XDQ198" s="11"/>
      <c r="XDR198" s="11"/>
      <c r="XDS198" s="11"/>
      <c r="XDT198" s="11"/>
      <c r="XDU198" s="11"/>
      <c r="XDV198" s="11"/>
      <c r="XDW198" s="11"/>
    </row>
    <row r="199" spans="1:25 16342:16351" s="7" customFormat="1" ht="20.100000000000001" customHeight="1">
      <c r="A199" s="16" t="s">
        <v>405</v>
      </c>
      <c r="B199" s="17" t="s">
        <v>406</v>
      </c>
      <c r="C199" s="32" t="s">
        <v>425</v>
      </c>
      <c r="D199" s="34" t="s">
        <v>426</v>
      </c>
      <c r="E199" s="64">
        <v>0</v>
      </c>
      <c r="F199" s="65">
        <f t="shared" si="24"/>
        <v>0</v>
      </c>
      <c r="G199" s="64">
        <v>0</v>
      </c>
      <c r="H199" s="19">
        <f t="shared" si="25"/>
        <v>0</v>
      </c>
      <c r="I199" s="64">
        <v>0</v>
      </c>
      <c r="J199" s="64">
        <f t="shared" si="26"/>
        <v>0</v>
      </c>
      <c r="K199" s="65">
        <v>0</v>
      </c>
      <c r="L199" s="55">
        <f t="shared" si="27"/>
        <v>0</v>
      </c>
      <c r="M199" s="19">
        <v>0</v>
      </c>
      <c r="N199" s="66">
        <v>0.5</v>
      </c>
      <c r="O199" s="66"/>
      <c r="P199" s="66"/>
      <c r="Q199" s="64">
        <f t="shared" si="28"/>
        <v>0</v>
      </c>
      <c r="R199" s="64"/>
      <c r="S199" s="19">
        <v>0</v>
      </c>
      <c r="T199" s="19">
        <v>0</v>
      </c>
      <c r="U199" s="56">
        <f t="shared" si="29"/>
        <v>0.5</v>
      </c>
      <c r="V199" s="57">
        <f t="shared" si="30"/>
        <v>0.5</v>
      </c>
      <c r="W199" s="60">
        <f t="shared" si="31"/>
        <v>308</v>
      </c>
      <c r="X199" s="68" t="s">
        <v>1018</v>
      </c>
      <c r="Y199" s="62">
        <v>0</v>
      </c>
      <c r="XDN199" s="11"/>
      <c r="XDO199" s="11"/>
      <c r="XDP199" s="11"/>
      <c r="XDQ199" s="11"/>
      <c r="XDR199" s="11"/>
      <c r="XDS199" s="11"/>
      <c r="XDT199" s="11"/>
      <c r="XDU199" s="11"/>
      <c r="XDV199" s="11"/>
      <c r="XDW199" s="11"/>
    </row>
    <row r="200" spans="1:25 16342:16351" s="7" customFormat="1" ht="20.100000000000001" customHeight="1">
      <c r="A200" s="16" t="s">
        <v>405</v>
      </c>
      <c r="B200" s="17" t="s">
        <v>406</v>
      </c>
      <c r="C200" s="32" t="s">
        <v>427</v>
      </c>
      <c r="D200" s="34" t="s">
        <v>428</v>
      </c>
      <c r="E200" s="64">
        <v>0</v>
      </c>
      <c r="F200" s="65">
        <f t="shared" si="24"/>
        <v>0</v>
      </c>
      <c r="G200" s="64">
        <v>0</v>
      </c>
      <c r="H200" s="19">
        <f t="shared" si="25"/>
        <v>0</v>
      </c>
      <c r="I200" s="64">
        <v>0</v>
      </c>
      <c r="J200" s="64">
        <f t="shared" si="26"/>
        <v>0</v>
      </c>
      <c r="K200" s="65">
        <v>0</v>
      </c>
      <c r="L200" s="55">
        <f t="shared" si="27"/>
        <v>0</v>
      </c>
      <c r="M200" s="19">
        <v>0</v>
      </c>
      <c r="N200" s="66">
        <v>0.5</v>
      </c>
      <c r="O200" s="66"/>
      <c r="P200" s="66"/>
      <c r="Q200" s="64">
        <f t="shared" si="28"/>
        <v>0</v>
      </c>
      <c r="R200" s="64"/>
      <c r="S200" s="19">
        <v>0</v>
      </c>
      <c r="T200" s="19">
        <v>0</v>
      </c>
      <c r="U200" s="56">
        <f t="shared" si="29"/>
        <v>0.5</v>
      </c>
      <c r="V200" s="57">
        <f t="shared" si="30"/>
        <v>0.5</v>
      </c>
      <c r="W200" s="60">
        <f t="shared" si="31"/>
        <v>308</v>
      </c>
      <c r="X200" s="68" t="s">
        <v>1018</v>
      </c>
      <c r="Y200" s="62">
        <v>0</v>
      </c>
      <c r="XDN200" s="11"/>
      <c r="XDO200" s="11"/>
      <c r="XDP200" s="11"/>
      <c r="XDQ200" s="11"/>
      <c r="XDR200" s="11"/>
      <c r="XDS200" s="11"/>
      <c r="XDT200" s="11"/>
      <c r="XDU200" s="11"/>
      <c r="XDV200" s="11"/>
      <c r="XDW200" s="11"/>
    </row>
    <row r="201" spans="1:25 16342:16351" s="7" customFormat="1" ht="20.100000000000001" customHeight="1">
      <c r="A201" s="25" t="s">
        <v>429</v>
      </c>
      <c r="B201" s="35" t="s">
        <v>430</v>
      </c>
      <c r="C201" s="26" t="s">
        <v>431</v>
      </c>
      <c r="D201" s="27" t="s">
        <v>432</v>
      </c>
      <c r="E201" s="64">
        <v>0</v>
      </c>
      <c r="F201" s="65">
        <f t="shared" si="24"/>
        <v>0</v>
      </c>
      <c r="G201" s="64">
        <v>0</v>
      </c>
      <c r="H201" s="19">
        <f t="shared" si="25"/>
        <v>0</v>
      </c>
      <c r="I201" s="64">
        <v>2</v>
      </c>
      <c r="J201" s="64">
        <f t="shared" si="26"/>
        <v>4</v>
      </c>
      <c r="K201" s="65">
        <v>0</v>
      </c>
      <c r="L201" s="55">
        <f t="shared" si="27"/>
        <v>4</v>
      </c>
      <c r="M201" s="19">
        <v>3</v>
      </c>
      <c r="N201" s="66">
        <v>0.5</v>
      </c>
      <c r="O201" s="66">
        <v>0.5</v>
      </c>
      <c r="P201" s="66">
        <v>1</v>
      </c>
      <c r="Q201" s="64">
        <f t="shared" si="28"/>
        <v>2</v>
      </c>
      <c r="R201" s="64">
        <v>1</v>
      </c>
      <c r="S201" s="19">
        <v>5623.1</v>
      </c>
      <c r="T201" s="19">
        <v>1</v>
      </c>
      <c r="U201" s="56">
        <f t="shared" si="29"/>
        <v>4</v>
      </c>
      <c r="V201" s="57">
        <f t="shared" si="30"/>
        <v>8</v>
      </c>
      <c r="W201" s="60">
        <f t="shared" si="31"/>
        <v>20</v>
      </c>
      <c r="X201" s="61" t="s">
        <v>4</v>
      </c>
      <c r="Y201" s="62">
        <v>400</v>
      </c>
      <c r="XDN201" s="11"/>
      <c r="XDO201" s="11"/>
      <c r="XDP201" s="11"/>
      <c r="XDQ201" s="11"/>
      <c r="XDR201" s="11"/>
      <c r="XDS201" s="11"/>
      <c r="XDT201" s="11"/>
      <c r="XDU201" s="11"/>
      <c r="XDV201" s="11"/>
      <c r="XDW201" s="11"/>
    </row>
    <row r="202" spans="1:25 16342:16351" s="7" customFormat="1" ht="20.100000000000001" customHeight="1">
      <c r="A202" s="22" t="s">
        <v>429</v>
      </c>
      <c r="B202" s="30" t="s">
        <v>430</v>
      </c>
      <c r="C202" s="23" t="s">
        <v>433</v>
      </c>
      <c r="D202" s="24" t="s">
        <v>434</v>
      </c>
      <c r="E202" s="64">
        <v>8</v>
      </c>
      <c r="F202" s="65">
        <f t="shared" si="24"/>
        <v>4</v>
      </c>
      <c r="G202" s="64">
        <v>0</v>
      </c>
      <c r="H202" s="19">
        <f t="shared" si="25"/>
        <v>0</v>
      </c>
      <c r="I202" s="64">
        <v>0</v>
      </c>
      <c r="J202" s="64">
        <f t="shared" si="26"/>
        <v>0</v>
      </c>
      <c r="K202" s="65">
        <v>0</v>
      </c>
      <c r="L202" s="55">
        <f t="shared" si="27"/>
        <v>4</v>
      </c>
      <c r="M202" s="19">
        <v>0</v>
      </c>
      <c r="N202" s="66">
        <v>0.5</v>
      </c>
      <c r="O202" s="66">
        <v>0.5</v>
      </c>
      <c r="P202" s="66">
        <v>1</v>
      </c>
      <c r="Q202" s="64">
        <f t="shared" si="28"/>
        <v>8</v>
      </c>
      <c r="R202" s="64">
        <v>1</v>
      </c>
      <c r="S202" s="19">
        <v>1293.8</v>
      </c>
      <c r="T202" s="19">
        <v>1</v>
      </c>
      <c r="U202" s="56">
        <f t="shared" si="29"/>
        <v>4</v>
      </c>
      <c r="V202" s="57">
        <f t="shared" si="30"/>
        <v>8</v>
      </c>
      <c r="W202" s="60">
        <f t="shared" si="31"/>
        <v>20</v>
      </c>
      <c r="X202" s="61" t="s">
        <v>4</v>
      </c>
      <c r="Y202" s="62">
        <v>400</v>
      </c>
      <c r="XDN202" s="11"/>
      <c r="XDO202" s="11"/>
      <c r="XDP202" s="11"/>
      <c r="XDQ202" s="11"/>
      <c r="XDR202" s="11"/>
      <c r="XDS202" s="11"/>
      <c r="XDT202" s="11"/>
      <c r="XDU202" s="11"/>
      <c r="XDV202" s="11"/>
      <c r="XDW202" s="11"/>
    </row>
    <row r="203" spans="1:25 16342:16351" s="7" customFormat="1" ht="20.100000000000001" customHeight="1">
      <c r="A203" s="22" t="s">
        <v>429</v>
      </c>
      <c r="B203" s="30" t="s">
        <v>430</v>
      </c>
      <c r="C203" s="23" t="s">
        <v>435</v>
      </c>
      <c r="D203" s="24" t="s">
        <v>436</v>
      </c>
      <c r="E203" s="64">
        <v>4</v>
      </c>
      <c r="F203" s="65">
        <f t="shared" si="24"/>
        <v>2</v>
      </c>
      <c r="G203" s="64">
        <v>0</v>
      </c>
      <c r="H203" s="19">
        <f t="shared" si="25"/>
        <v>0</v>
      </c>
      <c r="I203" s="64">
        <v>0</v>
      </c>
      <c r="J203" s="64">
        <f t="shared" si="26"/>
        <v>0</v>
      </c>
      <c r="K203" s="65">
        <v>0</v>
      </c>
      <c r="L203" s="55">
        <f t="shared" si="27"/>
        <v>2</v>
      </c>
      <c r="M203" s="19">
        <v>0</v>
      </c>
      <c r="N203" s="66">
        <v>0.5</v>
      </c>
      <c r="O203" s="66">
        <v>0.5</v>
      </c>
      <c r="P203" s="66">
        <v>1</v>
      </c>
      <c r="Q203" s="64">
        <f t="shared" si="28"/>
        <v>4</v>
      </c>
      <c r="R203" s="64">
        <v>1</v>
      </c>
      <c r="S203" s="19">
        <v>27.5</v>
      </c>
      <c r="T203" s="19">
        <v>1</v>
      </c>
      <c r="U203" s="56">
        <f t="shared" si="29"/>
        <v>4</v>
      </c>
      <c r="V203" s="57">
        <f t="shared" si="30"/>
        <v>6</v>
      </c>
      <c r="W203" s="60">
        <f t="shared" si="31"/>
        <v>58</v>
      </c>
      <c r="X203" s="61" t="s">
        <v>4</v>
      </c>
      <c r="Y203" s="62">
        <v>200</v>
      </c>
      <c r="XDN203" s="11"/>
      <c r="XDO203" s="11"/>
      <c r="XDP203" s="11"/>
      <c r="XDQ203" s="11"/>
      <c r="XDR203" s="11"/>
      <c r="XDS203" s="11"/>
      <c r="XDT203" s="11"/>
      <c r="XDU203" s="11"/>
      <c r="XDV203" s="11"/>
      <c r="XDW203" s="11"/>
    </row>
    <row r="204" spans="1:25 16342:16351" s="7" customFormat="1" ht="20.100000000000001" customHeight="1">
      <c r="A204" s="22" t="s">
        <v>429</v>
      </c>
      <c r="B204" s="30" t="s">
        <v>430</v>
      </c>
      <c r="C204" s="23" t="s">
        <v>437</v>
      </c>
      <c r="D204" s="24" t="s">
        <v>438</v>
      </c>
      <c r="E204" s="64">
        <v>2</v>
      </c>
      <c r="F204" s="65">
        <f t="shared" si="24"/>
        <v>1</v>
      </c>
      <c r="G204" s="64">
        <v>0</v>
      </c>
      <c r="H204" s="19">
        <f t="shared" si="25"/>
        <v>0</v>
      </c>
      <c r="I204" s="64">
        <v>0</v>
      </c>
      <c r="J204" s="64">
        <f t="shared" si="26"/>
        <v>0</v>
      </c>
      <c r="K204" s="65">
        <v>0</v>
      </c>
      <c r="L204" s="55">
        <f t="shared" si="27"/>
        <v>1</v>
      </c>
      <c r="M204" s="19">
        <v>0</v>
      </c>
      <c r="N204" s="66">
        <v>0.5</v>
      </c>
      <c r="O204" s="66">
        <v>0.5</v>
      </c>
      <c r="P204" s="66">
        <v>1</v>
      </c>
      <c r="Q204" s="64">
        <f t="shared" si="28"/>
        <v>2</v>
      </c>
      <c r="R204" s="64">
        <v>1</v>
      </c>
      <c r="S204" s="19">
        <v>27.5</v>
      </c>
      <c r="T204" s="19">
        <v>1</v>
      </c>
      <c r="U204" s="56">
        <f t="shared" si="29"/>
        <v>4</v>
      </c>
      <c r="V204" s="57">
        <f t="shared" si="30"/>
        <v>5</v>
      </c>
      <c r="W204" s="60">
        <f t="shared" si="31"/>
        <v>87</v>
      </c>
      <c r="X204" s="61" t="s">
        <v>4</v>
      </c>
      <c r="Y204" s="62">
        <v>0</v>
      </c>
      <c r="XDN204" s="11"/>
      <c r="XDO204" s="11"/>
      <c r="XDP204" s="11"/>
      <c r="XDQ204" s="11"/>
      <c r="XDR204" s="11"/>
      <c r="XDS204" s="11"/>
      <c r="XDT204" s="11"/>
      <c r="XDU204" s="11"/>
      <c r="XDV204" s="11"/>
      <c r="XDW204" s="11"/>
    </row>
    <row r="205" spans="1:25 16342:16351" s="7" customFormat="1" ht="20.100000000000001" customHeight="1">
      <c r="A205" s="22" t="s">
        <v>429</v>
      </c>
      <c r="B205" s="30" t="s">
        <v>430</v>
      </c>
      <c r="C205" s="23" t="s">
        <v>439</v>
      </c>
      <c r="D205" s="24" t="s">
        <v>440</v>
      </c>
      <c r="E205" s="64">
        <v>5</v>
      </c>
      <c r="F205" s="65">
        <f t="shared" si="24"/>
        <v>2.5</v>
      </c>
      <c r="G205" s="64">
        <v>0</v>
      </c>
      <c r="H205" s="19">
        <f t="shared" si="25"/>
        <v>0</v>
      </c>
      <c r="I205" s="64">
        <v>1</v>
      </c>
      <c r="J205" s="64">
        <f t="shared" si="26"/>
        <v>2</v>
      </c>
      <c r="K205" s="65">
        <v>0</v>
      </c>
      <c r="L205" s="55">
        <f t="shared" si="27"/>
        <v>4.5</v>
      </c>
      <c r="M205" s="19">
        <v>1</v>
      </c>
      <c r="N205" s="66">
        <v>0.5</v>
      </c>
      <c r="O205" s="66">
        <v>0.5</v>
      </c>
      <c r="P205" s="66">
        <v>1</v>
      </c>
      <c r="Q205" s="64">
        <f t="shared" si="28"/>
        <v>6</v>
      </c>
      <c r="R205" s="64">
        <v>1</v>
      </c>
      <c r="S205" s="19">
        <v>133.9</v>
      </c>
      <c r="T205" s="19">
        <v>1</v>
      </c>
      <c r="U205" s="56">
        <f t="shared" si="29"/>
        <v>4</v>
      </c>
      <c r="V205" s="57">
        <f t="shared" si="30"/>
        <v>8.5</v>
      </c>
      <c r="W205" s="60">
        <f t="shared" si="31"/>
        <v>17</v>
      </c>
      <c r="X205" s="61" t="s">
        <v>4</v>
      </c>
      <c r="Y205" s="62">
        <v>400</v>
      </c>
      <c r="XDN205" s="11"/>
      <c r="XDO205" s="11"/>
      <c r="XDP205" s="11"/>
      <c r="XDQ205" s="11"/>
      <c r="XDR205" s="11"/>
      <c r="XDS205" s="11"/>
      <c r="XDT205" s="11"/>
      <c r="XDU205" s="11"/>
      <c r="XDV205" s="11"/>
      <c r="XDW205" s="11"/>
    </row>
    <row r="206" spans="1:25 16342:16351" s="7" customFormat="1" ht="20.100000000000001" customHeight="1">
      <c r="A206" s="22" t="s">
        <v>429</v>
      </c>
      <c r="B206" s="30" t="s">
        <v>430</v>
      </c>
      <c r="C206" s="23" t="s">
        <v>441</v>
      </c>
      <c r="D206" s="24" t="s">
        <v>442</v>
      </c>
      <c r="E206" s="64">
        <v>2</v>
      </c>
      <c r="F206" s="65">
        <f t="shared" si="24"/>
        <v>1</v>
      </c>
      <c r="G206" s="64">
        <v>0</v>
      </c>
      <c r="H206" s="19">
        <f t="shared" si="25"/>
        <v>0</v>
      </c>
      <c r="I206" s="64">
        <v>0</v>
      </c>
      <c r="J206" s="64">
        <f t="shared" si="26"/>
        <v>0</v>
      </c>
      <c r="K206" s="65">
        <v>0</v>
      </c>
      <c r="L206" s="55">
        <f t="shared" si="27"/>
        <v>1</v>
      </c>
      <c r="M206" s="19">
        <v>0</v>
      </c>
      <c r="N206" s="66">
        <v>0.5</v>
      </c>
      <c r="O206" s="66">
        <v>0.5</v>
      </c>
      <c r="P206" s="66">
        <v>1</v>
      </c>
      <c r="Q206" s="64">
        <f t="shared" si="28"/>
        <v>2</v>
      </c>
      <c r="R206" s="64">
        <v>1</v>
      </c>
      <c r="S206" s="19">
        <v>125.9</v>
      </c>
      <c r="T206" s="19">
        <v>1</v>
      </c>
      <c r="U206" s="56">
        <f t="shared" si="29"/>
        <v>4</v>
      </c>
      <c r="V206" s="57">
        <f t="shared" si="30"/>
        <v>5</v>
      </c>
      <c r="W206" s="60">
        <f t="shared" si="31"/>
        <v>87</v>
      </c>
      <c r="X206" s="68" t="s">
        <v>1018</v>
      </c>
      <c r="Y206" s="62">
        <v>0</v>
      </c>
      <c r="XDN206" s="11"/>
      <c r="XDO206" s="11"/>
      <c r="XDP206" s="11"/>
      <c r="XDQ206" s="11"/>
      <c r="XDR206" s="11"/>
      <c r="XDS206" s="11"/>
      <c r="XDT206" s="11"/>
      <c r="XDU206" s="11"/>
      <c r="XDV206" s="11"/>
      <c r="XDW206" s="11"/>
    </row>
    <row r="207" spans="1:25 16342:16351" s="7" customFormat="1" ht="20.100000000000001" customHeight="1">
      <c r="A207" s="22" t="s">
        <v>429</v>
      </c>
      <c r="B207" s="30" t="s">
        <v>430</v>
      </c>
      <c r="C207" s="23" t="s">
        <v>443</v>
      </c>
      <c r="D207" s="24" t="s">
        <v>444</v>
      </c>
      <c r="E207" s="64">
        <v>1</v>
      </c>
      <c r="F207" s="65">
        <f t="shared" si="24"/>
        <v>0.5</v>
      </c>
      <c r="G207" s="64">
        <v>0</v>
      </c>
      <c r="H207" s="19">
        <f t="shared" si="25"/>
        <v>0</v>
      </c>
      <c r="I207" s="64">
        <v>0</v>
      </c>
      <c r="J207" s="64">
        <f t="shared" si="26"/>
        <v>0</v>
      </c>
      <c r="K207" s="65">
        <v>2</v>
      </c>
      <c r="L207" s="55">
        <f t="shared" si="27"/>
        <v>2.5</v>
      </c>
      <c r="M207" s="19">
        <v>1</v>
      </c>
      <c r="N207" s="66">
        <v>0.5</v>
      </c>
      <c r="O207" s="66">
        <v>0.5</v>
      </c>
      <c r="P207" s="66">
        <v>1</v>
      </c>
      <c r="Q207" s="64">
        <f t="shared" si="28"/>
        <v>1</v>
      </c>
      <c r="R207" s="64">
        <v>1</v>
      </c>
      <c r="S207" s="19">
        <v>31.7</v>
      </c>
      <c r="T207" s="19">
        <v>1</v>
      </c>
      <c r="U207" s="56">
        <f t="shared" si="29"/>
        <v>4</v>
      </c>
      <c r="V207" s="57">
        <f t="shared" si="30"/>
        <v>6.5</v>
      </c>
      <c r="W207" s="60">
        <f t="shared" si="31"/>
        <v>51</v>
      </c>
      <c r="X207" s="61" t="s">
        <v>4</v>
      </c>
      <c r="Y207" s="62">
        <v>200</v>
      </c>
      <c r="XDN207" s="11"/>
      <c r="XDO207" s="11"/>
      <c r="XDP207" s="11"/>
      <c r="XDQ207" s="11"/>
      <c r="XDR207" s="11"/>
      <c r="XDS207" s="11"/>
      <c r="XDT207" s="11"/>
      <c r="XDU207" s="11"/>
      <c r="XDV207" s="11"/>
      <c r="XDW207" s="11"/>
    </row>
    <row r="208" spans="1:25 16342:16351" s="7" customFormat="1" ht="20.100000000000001" customHeight="1">
      <c r="A208" s="22" t="s">
        <v>429</v>
      </c>
      <c r="B208" s="30" t="s">
        <v>430</v>
      </c>
      <c r="C208" s="23" t="s">
        <v>445</v>
      </c>
      <c r="D208" s="24" t="s">
        <v>446</v>
      </c>
      <c r="E208" s="64">
        <v>1</v>
      </c>
      <c r="F208" s="65">
        <f t="shared" si="24"/>
        <v>0.5</v>
      </c>
      <c r="G208" s="64">
        <v>0</v>
      </c>
      <c r="H208" s="19">
        <f t="shared" si="25"/>
        <v>0</v>
      </c>
      <c r="I208" s="64">
        <v>0</v>
      </c>
      <c r="J208" s="64">
        <f t="shared" si="26"/>
        <v>0</v>
      </c>
      <c r="K208" s="65">
        <v>2</v>
      </c>
      <c r="L208" s="55">
        <f t="shared" si="27"/>
        <v>2.5</v>
      </c>
      <c r="M208" s="19">
        <v>0</v>
      </c>
      <c r="N208" s="66">
        <v>0.5</v>
      </c>
      <c r="O208" s="66">
        <v>0.5</v>
      </c>
      <c r="P208" s="66">
        <v>1</v>
      </c>
      <c r="Q208" s="64">
        <f t="shared" si="28"/>
        <v>1</v>
      </c>
      <c r="R208" s="64">
        <v>1</v>
      </c>
      <c r="S208" s="19">
        <v>29.6</v>
      </c>
      <c r="T208" s="19">
        <v>1</v>
      </c>
      <c r="U208" s="56">
        <f t="shared" si="29"/>
        <v>4</v>
      </c>
      <c r="V208" s="57">
        <f t="shared" si="30"/>
        <v>6.5</v>
      </c>
      <c r="W208" s="60">
        <f t="shared" si="31"/>
        <v>51</v>
      </c>
      <c r="X208" s="61" t="s">
        <v>4</v>
      </c>
      <c r="Y208" s="62">
        <v>200</v>
      </c>
      <c r="XDN208" s="11"/>
      <c r="XDO208" s="11"/>
      <c r="XDP208" s="11"/>
      <c r="XDQ208" s="11"/>
      <c r="XDR208" s="11"/>
      <c r="XDS208" s="11"/>
      <c r="XDT208" s="11"/>
      <c r="XDU208" s="11"/>
      <c r="XDV208" s="11"/>
      <c r="XDW208" s="11"/>
    </row>
    <row r="209" spans="1:25 16342:16351" s="7" customFormat="1" ht="20.100000000000001" customHeight="1">
      <c r="A209" s="22" t="s">
        <v>429</v>
      </c>
      <c r="B209" s="30" t="s">
        <v>430</v>
      </c>
      <c r="C209" s="23" t="s">
        <v>447</v>
      </c>
      <c r="D209" s="24" t="s">
        <v>448</v>
      </c>
      <c r="E209" s="64">
        <v>4</v>
      </c>
      <c r="F209" s="65">
        <f t="shared" si="24"/>
        <v>2</v>
      </c>
      <c r="G209" s="64">
        <v>0</v>
      </c>
      <c r="H209" s="19">
        <f t="shared" si="25"/>
        <v>0</v>
      </c>
      <c r="I209" s="64">
        <v>1</v>
      </c>
      <c r="J209" s="64">
        <f t="shared" si="26"/>
        <v>2</v>
      </c>
      <c r="K209" s="65">
        <v>0</v>
      </c>
      <c r="L209" s="55">
        <f t="shared" si="27"/>
        <v>4</v>
      </c>
      <c r="M209" s="19">
        <v>1</v>
      </c>
      <c r="N209" s="66">
        <v>0.5</v>
      </c>
      <c r="O209" s="66">
        <v>0.5</v>
      </c>
      <c r="P209" s="66">
        <v>1</v>
      </c>
      <c r="Q209" s="64">
        <f t="shared" si="28"/>
        <v>5</v>
      </c>
      <c r="R209" s="64">
        <v>1</v>
      </c>
      <c r="S209" s="19">
        <v>197.2</v>
      </c>
      <c r="T209" s="19">
        <v>1</v>
      </c>
      <c r="U209" s="56">
        <f t="shared" si="29"/>
        <v>4</v>
      </c>
      <c r="V209" s="57">
        <f t="shared" si="30"/>
        <v>8</v>
      </c>
      <c r="W209" s="60">
        <f t="shared" si="31"/>
        <v>20</v>
      </c>
      <c r="X209" s="61" t="s">
        <v>4</v>
      </c>
      <c r="Y209" s="62">
        <v>400</v>
      </c>
      <c r="XDN209" s="11"/>
      <c r="XDO209" s="11"/>
      <c r="XDP209" s="11"/>
      <c r="XDQ209" s="11"/>
      <c r="XDR209" s="11"/>
      <c r="XDS209" s="11"/>
      <c r="XDT209" s="11"/>
      <c r="XDU209" s="11"/>
      <c r="XDV209" s="11"/>
      <c r="XDW209" s="11"/>
    </row>
    <row r="210" spans="1:25 16342:16351" s="7" customFormat="1" ht="20.100000000000001" customHeight="1">
      <c r="A210" s="22" t="s">
        <v>429</v>
      </c>
      <c r="B210" s="30" t="s">
        <v>430</v>
      </c>
      <c r="C210" s="23" t="s">
        <v>449</v>
      </c>
      <c r="D210" s="24" t="s">
        <v>450</v>
      </c>
      <c r="E210" s="64">
        <v>5</v>
      </c>
      <c r="F210" s="65">
        <f t="shared" si="24"/>
        <v>2.5</v>
      </c>
      <c r="G210" s="64">
        <v>0</v>
      </c>
      <c r="H210" s="19">
        <f t="shared" si="25"/>
        <v>0</v>
      </c>
      <c r="I210" s="64">
        <v>0</v>
      </c>
      <c r="J210" s="64">
        <f t="shared" si="26"/>
        <v>0</v>
      </c>
      <c r="K210" s="65">
        <v>0</v>
      </c>
      <c r="L210" s="55">
        <f t="shared" si="27"/>
        <v>2.5</v>
      </c>
      <c r="M210" s="19">
        <v>0</v>
      </c>
      <c r="N210" s="66">
        <v>0.5</v>
      </c>
      <c r="O210" s="66">
        <v>0.5</v>
      </c>
      <c r="P210" s="66">
        <v>1</v>
      </c>
      <c r="Q210" s="64">
        <f t="shared" si="28"/>
        <v>5</v>
      </c>
      <c r="R210" s="64">
        <v>1</v>
      </c>
      <c r="S210" s="19">
        <v>82.5</v>
      </c>
      <c r="T210" s="19">
        <v>1</v>
      </c>
      <c r="U210" s="56">
        <f t="shared" si="29"/>
        <v>4</v>
      </c>
      <c r="V210" s="57">
        <f t="shared" si="30"/>
        <v>6.5</v>
      </c>
      <c r="W210" s="60">
        <f t="shared" si="31"/>
        <v>51</v>
      </c>
      <c r="X210" s="61" t="s">
        <v>4</v>
      </c>
      <c r="Y210" s="62">
        <v>200</v>
      </c>
      <c r="XDN210" s="11"/>
      <c r="XDO210" s="11"/>
      <c r="XDP210" s="11"/>
      <c r="XDQ210" s="11"/>
      <c r="XDR210" s="11"/>
      <c r="XDS210" s="11"/>
      <c r="XDT210" s="11"/>
      <c r="XDU210" s="11"/>
      <c r="XDV210" s="11"/>
      <c r="XDW210" s="11"/>
    </row>
    <row r="211" spans="1:25 16342:16351" s="7" customFormat="1" ht="20.100000000000001" customHeight="1">
      <c r="A211" s="22" t="s">
        <v>429</v>
      </c>
      <c r="B211" s="30" t="s">
        <v>430</v>
      </c>
      <c r="C211" s="23" t="s">
        <v>451</v>
      </c>
      <c r="D211" s="24" t="s">
        <v>452</v>
      </c>
      <c r="E211" s="64">
        <v>15</v>
      </c>
      <c r="F211" s="65">
        <f t="shared" si="24"/>
        <v>7.5</v>
      </c>
      <c r="G211" s="64">
        <v>0</v>
      </c>
      <c r="H211" s="19">
        <f t="shared" si="25"/>
        <v>0</v>
      </c>
      <c r="I211" s="64">
        <v>0</v>
      </c>
      <c r="J211" s="64">
        <f t="shared" si="26"/>
        <v>0</v>
      </c>
      <c r="K211" s="65">
        <v>0</v>
      </c>
      <c r="L211" s="55">
        <f t="shared" si="27"/>
        <v>7.5</v>
      </c>
      <c r="M211" s="19">
        <v>0</v>
      </c>
      <c r="N211" s="66">
        <v>0.5</v>
      </c>
      <c r="O211" s="66">
        <v>0.5</v>
      </c>
      <c r="P211" s="66">
        <v>1</v>
      </c>
      <c r="Q211" s="64">
        <f t="shared" si="28"/>
        <v>15</v>
      </c>
      <c r="R211" s="64">
        <v>1</v>
      </c>
      <c r="S211" s="19">
        <v>409.1</v>
      </c>
      <c r="T211" s="19">
        <v>1</v>
      </c>
      <c r="U211" s="56">
        <f t="shared" si="29"/>
        <v>4</v>
      </c>
      <c r="V211" s="57">
        <f t="shared" si="30"/>
        <v>11.5</v>
      </c>
      <c r="W211" s="60">
        <f t="shared" si="31"/>
        <v>4</v>
      </c>
      <c r="X211" s="61" t="s">
        <v>4</v>
      </c>
      <c r="Y211" s="62">
        <v>400</v>
      </c>
      <c r="XDN211" s="11"/>
      <c r="XDO211" s="11"/>
      <c r="XDP211" s="11"/>
      <c r="XDQ211" s="11"/>
      <c r="XDR211" s="11"/>
      <c r="XDS211" s="11"/>
      <c r="XDT211" s="11"/>
      <c r="XDU211" s="11"/>
      <c r="XDV211" s="11"/>
      <c r="XDW211" s="11"/>
    </row>
    <row r="212" spans="1:25 16342:16351" s="7" customFormat="1" ht="20.100000000000001" customHeight="1">
      <c r="A212" s="25" t="s">
        <v>453</v>
      </c>
      <c r="B212" s="35" t="s">
        <v>430</v>
      </c>
      <c r="C212" s="26" t="s">
        <v>454</v>
      </c>
      <c r="D212" s="27" t="s">
        <v>455</v>
      </c>
      <c r="E212" s="64">
        <v>9</v>
      </c>
      <c r="F212" s="65">
        <f t="shared" si="24"/>
        <v>4.5</v>
      </c>
      <c r="G212" s="64">
        <v>0</v>
      </c>
      <c r="H212" s="19">
        <f t="shared" si="25"/>
        <v>0</v>
      </c>
      <c r="I212" s="64">
        <v>0</v>
      </c>
      <c r="J212" s="64">
        <f t="shared" si="26"/>
        <v>0</v>
      </c>
      <c r="K212" s="65">
        <v>0</v>
      </c>
      <c r="L212" s="55">
        <f t="shared" si="27"/>
        <v>4.5</v>
      </c>
      <c r="M212" s="19">
        <v>0</v>
      </c>
      <c r="N212" s="66">
        <v>0.5</v>
      </c>
      <c r="O212" s="66">
        <v>0.5</v>
      </c>
      <c r="P212" s="66">
        <v>1</v>
      </c>
      <c r="Q212" s="64">
        <f t="shared" si="28"/>
        <v>9</v>
      </c>
      <c r="R212" s="64">
        <v>1</v>
      </c>
      <c r="S212" s="19">
        <v>1878.9</v>
      </c>
      <c r="T212" s="19">
        <v>1</v>
      </c>
      <c r="U212" s="56">
        <f t="shared" si="29"/>
        <v>4</v>
      </c>
      <c r="V212" s="57">
        <f t="shared" si="30"/>
        <v>8.5</v>
      </c>
      <c r="W212" s="60">
        <f t="shared" si="31"/>
        <v>17</v>
      </c>
      <c r="X212" s="61" t="s">
        <v>4</v>
      </c>
      <c r="Y212" s="62">
        <v>400</v>
      </c>
      <c r="XDN212" s="11"/>
      <c r="XDO212" s="11"/>
      <c r="XDP212" s="11"/>
      <c r="XDQ212" s="11"/>
      <c r="XDR212" s="11"/>
      <c r="XDS212" s="11"/>
      <c r="XDT212" s="11"/>
      <c r="XDU212" s="11"/>
      <c r="XDV212" s="11"/>
      <c r="XDW212" s="11"/>
    </row>
    <row r="213" spans="1:25 16342:16351" s="7" customFormat="1" ht="20.100000000000001" customHeight="1">
      <c r="A213" s="22" t="s">
        <v>453</v>
      </c>
      <c r="B213" s="30" t="s">
        <v>430</v>
      </c>
      <c r="C213" s="23" t="s">
        <v>456</v>
      </c>
      <c r="D213" s="24" t="s">
        <v>457</v>
      </c>
      <c r="E213" s="64">
        <v>8</v>
      </c>
      <c r="F213" s="65">
        <f t="shared" si="24"/>
        <v>4</v>
      </c>
      <c r="G213" s="64">
        <v>0</v>
      </c>
      <c r="H213" s="19">
        <f t="shared" si="25"/>
        <v>0</v>
      </c>
      <c r="I213" s="64">
        <v>0</v>
      </c>
      <c r="J213" s="64">
        <f t="shared" si="26"/>
        <v>0</v>
      </c>
      <c r="K213" s="65">
        <v>0</v>
      </c>
      <c r="L213" s="55">
        <f t="shared" si="27"/>
        <v>4</v>
      </c>
      <c r="M213" s="19">
        <v>0</v>
      </c>
      <c r="N213" s="66">
        <v>0.5</v>
      </c>
      <c r="O213" s="66">
        <v>0.5</v>
      </c>
      <c r="P213" s="66">
        <v>1</v>
      </c>
      <c r="Q213" s="64">
        <f t="shared" si="28"/>
        <v>8</v>
      </c>
      <c r="R213" s="64">
        <v>1</v>
      </c>
      <c r="S213" s="19">
        <v>159.30000000000001</v>
      </c>
      <c r="T213" s="19">
        <v>1</v>
      </c>
      <c r="U213" s="56">
        <f t="shared" si="29"/>
        <v>4</v>
      </c>
      <c r="V213" s="57">
        <f t="shared" si="30"/>
        <v>8</v>
      </c>
      <c r="W213" s="60">
        <f t="shared" si="31"/>
        <v>20</v>
      </c>
      <c r="X213" s="68" t="s">
        <v>1018</v>
      </c>
      <c r="Y213" s="62">
        <v>300</v>
      </c>
      <c r="XDN213" s="11"/>
      <c r="XDO213" s="11"/>
      <c r="XDP213" s="11"/>
      <c r="XDQ213" s="11"/>
      <c r="XDR213" s="11"/>
      <c r="XDS213" s="11"/>
      <c r="XDT213" s="11"/>
      <c r="XDU213" s="11"/>
      <c r="XDV213" s="11"/>
      <c r="XDW213" s="11"/>
    </row>
    <row r="214" spans="1:25 16342:16351" s="7" customFormat="1" ht="20.100000000000001" customHeight="1">
      <c r="A214" s="22" t="s">
        <v>453</v>
      </c>
      <c r="B214" s="30" t="s">
        <v>430</v>
      </c>
      <c r="C214" s="23" t="s">
        <v>458</v>
      </c>
      <c r="D214" s="24" t="s">
        <v>459</v>
      </c>
      <c r="E214" s="64">
        <v>1</v>
      </c>
      <c r="F214" s="65">
        <f t="shared" si="24"/>
        <v>0.5</v>
      </c>
      <c r="G214" s="64">
        <v>0</v>
      </c>
      <c r="H214" s="19">
        <f t="shared" si="25"/>
        <v>0</v>
      </c>
      <c r="I214" s="64">
        <v>0</v>
      </c>
      <c r="J214" s="64">
        <f t="shared" si="26"/>
        <v>0</v>
      </c>
      <c r="K214" s="65">
        <v>0</v>
      </c>
      <c r="L214" s="55">
        <f t="shared" si="27"/>
        <v>0.5</v>
      </c>
      <c r="M214" s="19">
        <v>0</v>
      </c>
      <c r="N214" s="66">
        <v>0.5</v>
      </c>
      <c r="O214" s="66">
        <v>0.5</v>
      </c>
      <c r="P214" s="66">
        <v>1</v>
      </c>
      <c r="Q214" s="64">
        <f t="shared" si="28"/>
        <v>1</v>
      </c>
      <c r="R214" s="64">
        <v>1</v>
      </c>
      <c r="S214" s="19">
        <v>18.8</v>
      </c>
      <c r="T214" s="19">
        <v>1</v>
      </c>
      <c r="U214" s="56">
        <f t="shared" si="29"/>
        <v>4</v>
      </c>
      <c r="V214" s="57">
        <f t="shared" si="30"/>
        <v>4.5</v>
      </c>
      <c r="W214" s="60">
        <f t="shared" si="31"/>
        <v>100</v>
      </c>
      <c r="X214" s="68" t="s">
        <v>1018</v>
      </c>
      <c r="Y214" s="62">
        <v>0</v>
      </c>
      <c r="XDN214" s="11"/>
      <c r="XDO214" s="11"/>
      <c r="XDP214" s="11"/>
      <c r="XDQ214" s="11"/>
      <c r="XDR214" s="11"/>
      <c r="XDS214" s="11"/>
      <c r="XDT214" s="11"/>
      <c r="XDU214" s="11"/>
      <c r="XDV214" s="11"/>
      <c r="XDW214" s="11"/>
    </row>
    <row r="215" spans="1:25 16342:16351" s="7" customFormat="1" ht="20.100000000000001" customHeight="1">
      <c r="A215" s="22" t="s">
        <v>453</v>
      </c>
      <c r="B215" s="30" t="s">
        <v>430</v>
      </c>
      <c r="C215" s="23" t="s">
        <v>460</v>
      </c>
      <c r="D215" s="24" t="s">
        <v>461</v>
      </c>
      <c r="E215" s="64">
        <v>5</v>
      </c>
      <c r="F215" s="65">
        <f t="shared" si="24"/>
        <v>2.5</v>
      </c>
      <c r="G215" s="64">
        <v>0</v>
      </c>
      <c r="H215" s="19">
        <f t="shared" si="25"/>
        <v>0</v>
      </c>
      <c r="I215" s="64">
        <v>0</v>
      </c>
      <c r="J215" s="64">
        <f t="shared" si="26"/>
        <v>0</v>
      </c>
      <c r="K215" s="65">
        <v>0</v>
      </c>
      <c r="L215" s="55">
        <f t="shared" si="27"/>
        <v>2.5</v>
      </c>
      <c r="M215" s="19">
        <v>0</v>
      </c>
      <c r="N215" s="66">
        <v>0.5</v>
      </c>
      <c r="O215" s="66">
        <v>0.5</v>
      </c>
      <c r="P215" s="66">
        <v>1</v>
      </c>
      <c r="Q215" s="64">
        <f t="shared" si="28"/>
        <v>5</v>
      </c>
      <c r="R215" s="64">
        <v>1</v>
      </c>
      <c r="S215" s="19">
        <v>129.5</v>
      </c>
      <c r="T215" s="19">
        <v>1</v>
      </c>
      <c r="U215" s="56">
        <f t="shared" si="29"/>
        <v>4</v>
      </c>
      <c r="V215" s="57">
        <f t="shared" si="30"/>
        <v>6.5</v>
      </c>
      <c r="W215" s="60">
        <f t="shared" si="31"/>
        <v>51</v>
      </c>
      <c r="X215" s="61" t="s">
        <v>4</v>
      </c>
      <c r="Y215" s="62">
        <v>200</v>
      </c>
      <c r="XDN215" s="11"/>
      <c r="XDO215" s="11"/>
      <c r="XDP215" s="11"/>
      <c r="XDQ215" s="11"/>
      <c r="XDR215" s="11"/>
      <c r="XDS215" s="11"/>
      <c r="XDT215" s="11"/>
      <c r="XDU215" s="11"/>
      <c r="XDV215" s="11"/>
      <c r="XDW215" s="11"/>
    </row>
    <row r="216" spans="1:25 16342:16351" s="7" customFormat="1" ht="20.100000000000001" customHeight="1">
      <c r="A216" s="22" t="s">
        <v>453</v>
      </c>
      <c r="B216" s="30" t="s">
        <v>430</v>
      </c>
      <c r="C216" s="23" t="s">
        <v>462</v>
      </c>
      <c r="D216" s="24" t="s">
        <v>463</v>
      </c>
      <c r="E216" s="64">
        <v>7</v>
      </c>
      <c r="F216" s="65">
        <f t="shared" si="24"/>
        <v>3.5</v>
      </c>
      <c r="G216" s="64">
        <v>0</v>
      </c>
      <c r="H216" s="19">
        <f t="shared" si="25"/>
        <v>0</v>
      </c>
      <c r="I216" s="64">
        <v>1</v>
      </c>
      <c r="J216" s="64">
        <f t="shared" si="26"/>
        <v>2</v>
      </c>
      <c r="K216" s="65">
        <v>0</v>
      </c>
      <c r="L216" s="55">
        <f t="shared" si="27"/>
        <v>5.5</v>
      </c>
      <c r="M216" s="19">
        <v>2</v>
      </c>
      <c r="N216" s="66">
        <v>0.5</v>
      </c>
      <c r="O216" s="66">
        <v>0.5</v>
      </c>
      <c r="P216" s="66">
        <v>1</v>
      </c>
      <c r="Q216" s="64">
        <f t="shared" si="28"/>
        <v>8</v>
      </c>
      <c r="R216" s="64">
        <v>1</v>
      </c>
      <c r="S216" s="19">
        <v>701.9</v>
      </c>
      <c r="T216" s="19">
        <v>1</v>
      </c>
      <c r="U216" s="56">
        <f t="shared" si="29"/>
        <v>4</v>
      </c>
      <c r="V216" s="57">
        <f t="shared" si="30"/>
        <v>9.5</v>
      </c>
      <c r="W216" s="60">
        <f t="shared" si="31"/>
        <v>10</v>
      </c>
      <c r="X216" s="61" t="s">
        <v>4</v>
      </c>
      <c r="Y216" s="62">
        <v>400</v>
      </c>
      <c r="XDN216" s="11"/>
      <c r="XDO216" s="11"/>
      <c r="XDP216" s="11"/>
      <c r="XDQ216" s="11"/>
      <c r="XDR216" s="11"/>
      <c r="XDS216" s="11"/>
      <c r="XDT216" s="11"/>
      <c r="XDU216" s="11"/>
      <c r="XDV216" s="11"/>
      <c r="XDW216" s="11"/>
    </row>
    <row r="217" spans="1:25 16342:16351" s="7" customFormat="1" ht="20.100000000000001" customHeight="1">
      <c r="A217" s="22" t="s">
        <v>453</v>
      </c>
      <c r="B217" s="30" t="s">
        <v>430</v>
      </c>
      <c r="C217" s="23" t="s">
        <v>464</v>
      </c>
      <c r="D217" s="24" t="s">
        <v>465</v>
      </c>
      <c r="E217" s="64">
        <v>8</v>
      </c>
      <c r="F217" s="65">
        <f t="shared" si="24"/>
        <v>4</v>
      </c>
      <c r="G217" s="64">
        <v>0</v>
      </c>
      <c r="H217" s="19">
        <f t="shared" si="25"/>
        <v>0</v>
      </c>
      <c r="I217" s="64">
        <v>0</v>
      </c>
      <c r="J217" s="64">
        <f t="shared" si="26"/>
        <v>0</v>
      </c>
      <c r="K217" s="65">
        <v>0</v>
      </c>
      <c r="L217" s="55">
        <f t="shared" si="27"/>
        <v>4</v>
      </c>
      <c r="M217" s="19">
        <v>0</v>
      </c>
      <c r="N217" s="66">
        <v>0.5</v>
      </c>
      <c r="O217" s="66">
        <v>0.5</v>
      </c>
      <c r="P217" s="66">
        <v>1</v>
      </c>
      <c r="Q217" s="64">
        <f t="shared" si="28"/>
        <v>8</v>
      </c>
      <c r="R217" s="64">
        <v>1</v>
      </c>
      <c r="S217" s="19">
        <v>203.7</v>
      </c>
      <c r="T217" s="19">
        <v>1</v>
      </c>
      <c r="U217" s="56">
        <f t="shared" si="29"/>
        <v>4</v>
      </c>
      <c r="V217" s="57">
        <f t="shared" si="30"/>
        <v>8</v>
      </c>
      <c r="W217" s="60">
        <f t="shared" si="31"/>
        <v>20</v>
      </c>
      <c r="X217" s="61" t="s">
        <v>4</v>
      </c>
      <c r="Y217" s="62">
        <v>400</v>
      </c>
      <c r="XDN217" s="11"/>
      <c r="XDO217" s="11"/>
      <c r="XDP217" s="11"/>
      <c r="XDQ217" s="11"/>
      <c r="XDR217" s="11"/>
      <c r="XDS217" s="11"/>
      <c r="XDT217" s="11"/>
      <c r="XDU217" s="11"/>
      <c r="XDV217" s="11"/>
      <c r="XDW217" s="11"/>
    </row>
    <row r="218" spans="1:25 16342:16351" s="7" customFormat="1" ht="20.100000000000001" customHeight="1">
      <c r="A218" s="22" t="s">
        <v>453</v>
      </c>
      <c r="B218" s="30" t="s">
        <v>430</v>
      </c>
      <c r="C218" s="23" t="s">
        <v>466</v>
      </c>
      <c r="D218" s="24" t="s">
        <v>467</v>
      </c>
      <c r="E218" s="64">
        <v>5</v>
      </c>
      <c r="F218" s="65">
        <f t="shared" si="24"/>
        <v>2.5</v>
      </c>
      <c r="G218" s="64">
        <v>0</v>
      </c>
      <c r="H218" s="19">
        <f t="shared" si="25"/>
        <v>0</v>
      </c>
      <c r="I218" s="64">
        <v>3</v>
      </c>
      <c r="J218" s="64">
        <f t="shared" si="26"/>
        <v>6</v>
      </c>
      <c r="K218" s="65">
        <v>0</v>
      </c>
      <c r="L218" s="55">
        <f t="shared" si="27"/>
        <v>8.5</v>
      </c>
      <c r="M218" s="19">
        <v>3</v>
      </c>
      <c r="N218" s="66">
        <v>0.5</v>
      </c>
      <c r="O218" s="66">
        <v>0.5</v>
      </c>
      <c r="P218" s="66">
        <v>1</v>
      </c>
      <c r="Q218" s="64">
        <f t="shared" si="28"/>
        <v>8</v>
      </c>
      <c r="R218" s="64">
        <v>1</v>
      </c>
      <c r="S218" s="19">
        <v>584.6</v>
      </c>
      <c r="T218" s="19">
        <v>1</v>
      </c>
      <c r="U218" s="56">
        <f t="shared" si="29"/>
        <v>4</v>
      </c>
      <c r="V218" s="57">
        <f t="shared" si="30"/>
        <v>12.5</v>
      </c>
      <c r="W218" s="60">
        <f t="shared" si="31"/>
        <v>3</v>
      </c>
      <c r="X218" s="61" t="s">
        <v>4</v>
      </c>
      <c r="Y218" s="62">
        <v>400</v>
      </c>
      <c r="XDN218" s="11"/>
      <c r="XDO218" s="11"/>
      <c r="XDP218" s="11"/>
      <c r="XDQ218" s="11"/>
      <c r="XDR218" s="11"/>
      <c r="XDS218" s="11"/>
      <c r="XDT218" s="11"/>
      <c r="XDU218" s="11"/>
      <c r="XDV218" s="11"/>
      <c r="XDW218" s="11"/>
    </row>
    <row r="219" spans="1:25 16342:16351" s="7" customFormat="1" ht="20.100000000000001" customHeight="1">
      <c r="A219" s="22" t="s">
        <v>453</v>
      </c>
      <c r="B219" s="30" t="s">
        <v>430</v>
      </c>
      <c r="C219" s="23" t="s">
        <v>468</v>
      </c>
      <c r="D219" s="24" t="s">
        <v>469</v>
      </c>
      <c r="E219" s="64">
        <v>4</v>
      </c>
      <c r="F219" s="65">
        <f t="shared" si="24"/>
        <v>2</v>
      </c>
      <c r="G219" s="64">
        <v>0</v>
      </c>
      <c r="H219" s="19">
        <f t="shared" si="25"/>
        <v>0</v>
      </c>
      <c r="I219" s="64">
        <v>1</v>
      </c>
      <c r="J219" s="64">
        <f t="shared" si="26"/>
        <v>2</v>
      </c>
      <c r="K219" s="65">
        <v>0</v>
      </c>
      <c r="L219" s="55">
        <f t="shared" si="27"/>
        <v>4</v>
      </c>
      <c r="M219" s="19">
        <v>2</v>
      </c>
      <c r="N219" s="66">
        <v>0.5</v>
      </c>
      <c r="O219" s="66">
        <v>0.5</v>
      </c>
      <c r="P219" s="66">
        <v>1</v>
      </c>
      <c r="Q219" s="64">
        <f t="shared" si="28"/>
        <v>5</v>
      </c>
      <c r="R219" s="64">
        <v>1</v>
      </c>
      <c r="S219" s="19">
        <v>169.3</v>
      </c>
      <c r="T219" s="19">
        <v>1</v>
      </c>
      <c r="U219" s="56">
        <f t="shared" si="29"/>
        <v>4</v>
      </c>
      <c r="V219" s="57">
        <f t="shared" si="30"/>
        <v>8</v>
      </c>
      <c r="W219" s="60">
        <f t="shared" si="31"/>
        <v>20</v>
      </c>
      <c r="X219" s="61" t="s">
        <v>4</v>
      </c>
      <c r="Y219" s="62">
        <v>400</v>
      </c>
      <c r="XDN219" s="11"/>
      <c r="XDO219" s="11"/>
      <c r="XDP219" s="11"/>
      <c r="XDQ219" s="11"/>
      <c r="XDR219" s="11"/>
      <c r="XDS219" s="11"/>
      <c r="XDT219" s="11"/>
      <c r="XDU219" s="11"/>
      <c r="XDV219" s="11"/>
      <c r="XDW219" s="11"/>
    </row>
    <row r="220" spans="1:25 16342:16351" s="7" customFormat="1" ht="20.100000000000001" customHeight="1">
      <c r="A220" s="22" t="s">
        <v>453</v>
      </c>
      <c r="B220" s="30" t="s">
        <v>430</v>
      </c>
      <c r="C220" s="23" t="s">
        <v>470</v>
      </c>
      <c r="D220" s="24" t="s">
        <v>471</v>
      </c>
      <c r="E220" s="64">
        <v>8</v>
      </c>
      <c r="F220" s="65">
        <f t="shared" si="24"/>
        <v>4</v>
      </c>
      <c r="G220" s="64">
        <v>0</v>
      </c>
      <c r="H220" s="19">
        <f t="shared" si="25"/>
        <v>0</v>
      </c>
      <c r="I220" s="64">
        <v>0</v>
      </c>
      <c r="J220" s="64">
        <f t="shared" si="26"/>
        <v>0</v>
      </c>
      <c r="K220" s="65">
        <v>0</v>
      </c>
      <c r="L220" s="55">
        <f t="shared" si="27"/>
        <v>4</v>
      </c>
      <c r="M220" s="19">
        <v>0</v>
      </c>
      <c r="N220" s="66">
        <v>0.5</v>
      </c>
      <c r="O220" s="66">
        <v>0.5</v>
      </c>
      <c r="P220" s="66">
        <v>1</v>
      </c>
      <c r="Q220" s="64">
        <f t="shared" si="28"/>
        <v>8</v>
      </c>
      <c r="R220" s="64">
        <v>1</v>
      </c>
      <c r="S220" s="19">
        <v>91.2</v>
      </c>
      <c r="T220" s="19">
        <v>1</v>
      </c>
      <c r="U220" s="56">
        <f t="shared" si="29"/>
        <v>4</v>
      </c>
      <c r="V220" s="57">
        <f t="shared" si="30"/>
        <v>8</v>
      </c>
      <c r="W220" s="60">
        <f t="shared" si="31"/>
        <v>20</v>
      </c>
      <c r="X220" s="61" t="s">
        <v>4</v>
      </c>
      <c r="Y220" s="62">
        <v>400</v>
      </c>
      <c r="XDN220" s="11"/>
      <c r="XDO220" s="11"/>
      <c r="XDP220" s="11"/>
      <c r="XDQ220" s="11"/>
      <c r="XDR220" s="11"/>
      <c r="XDS220" s="11"/>
      <c r="XDT220" s="11"/>
      <c r="XDU220" s="11"/>
      <c r="XDV220" s="11"/>
      <c r="XDW220" s="11"/>
    </row>
    <row r="221" spans="1:25 16342:16351" s="7" customFormat="1" ht="20.100000000000001" customHeight="1">
      <c r="A221" s="22" t="s">
        <v>453</v>
      </c>
      <c r="B221" s="30" t="s">
        <v>430</v>
      </c>
      <c r="C221" s="23" t="s">
        <v>472</v>
      </c>
      <c r="D221" s="24" t="s">
        <v>473</v>
      </c>
      <c r="E221" s="64">
        <v>8</v>
      </c>
      <c r="F221" s="65">
        <f t="shared" si="24"/>
        <v>4</v>
      </c>
      <c r="G221" s="64">
        <v>0</v>
      </c>
      <c r="H221" s="19">
        <f t="shared" si="25"/>
        <v>0</v>
      </c>
      <c r="I221" s="64">
        <v>0</v>
      </c>
      <c r="J221" s="64">
        <f t="shared" si="26"/>
        <v>0</v>
      </c>
      <c r="K221" s="65">
        <v>0</v>
      </c>
      <c r="L221" s="55">
        <f t="shared" si="27"/>
        <v>4</v>
      </c>
      <c r="M221" s="19">
        <v>0</v>
      </c>
      <c r="N221" s="66">
        <v>0.5</v>
      </c>
      <c r="O221" s="66">
        <v>0.5</v>
      </c>
      <c r="P221" s="66">
        <v>1</v>
      </c>
      <c r="Q221" s="64">
        <f t="shared" si="28"/>
        <v>8</v>
      </c>
      <c r="R221" s="64">
        <v>1</v>
      </c>
      <c r="S221" s="19">
        <v>414.6</v>
      </c>
      <c r="T221" s="19">
        <v>1</v>
      </c>
      <c r="U221" s="56">
        <f t="shared" si="29"/>
        <v>4</v>
      </c>
      <c r="V221" s="57">
        <f t="shared" si="30"/>
        <v>8</v>
      </c>
      <c r="W221" s="60">
        <f t="shared" si="31"/>
        <v>20</v>
      </c>
      <c r="X221" s="61" t="s">
        <v>4</v>
      </c>
      <c r="Y221" s="62">
        <v>400</v>
      </c>
      <c r="XDN221" s="11"/>
      <c r="XDO221" s="11"/>
      <c r="XDP221" s="11"/>
      <c r="XDQ221" s="11"/>
      <c r="XDR221" s="11"/>
      <c r="XDS221" s="11"/>
      <c r="XDT221" s="11"/>
      <c r="XDU221" s="11"/>
      <c r="XDV221" s="11"/>
      <c r="XDW221" s="11"/>
    </row>
    <row r="222" spans="1:25 16342:16351" s="7" customFormat="1" ht="20.100000000000001" customHeight="1">
      <c r="A222" s="22" t="s">
        <v>453</v>
      </c>
      <c r="B222" s="30" t="s">
        <v>430</v>
      </c>
      <c r="C222" s="23" t="s">
        <v>474</v>
      </c>
      <c r="D222" s="24" t="s">
        <v>475</v>
      </c>
      <c r="E222" s="64">
        <v>5</v>
      </c>
      <c r="F222" s="65">
        <f t="shared" si="24"/>
        <v>2.5</v>
      </c>
      <c r="G222" s="64">
        <v>0</v>
      </c>
      <c r="H222" s="19">
        <f t="shared" si="25"/>
        <v>0</v>
      </c>
      <c r="I222" s="64">
        <v>0</v>
      </c>
      <c r="J222" s="64">
        <f t="shared" si="26"/>
        <v>0</v>
      </c>
      <c r="K222" s="65">
        <v>0</v>
      </c>
      <c r="L222" s="55">
        <f t="shared" si="27"/>
        <v>2.5</v>
      </c>
      <c r="M222" s="19">
        <v>0</v>
      </c>
      <c r="N222" s="66">
        <v>0.5</v>
      </c>
      <c r="O222" s="66">
        <v>0.5</v>
      </c>
      <c r="P222" s="66">
        <v>1</v>
      </c>
      <c r="Q222" s="64">
        <f t="shared" si="28"/>
        <v>5</v>
      </c>
      <c r="R222" s="64">
        <v>1</v>
      </c>
      <c r="S222" s="19">
        <v>80.900000000000006</v>
      </c>
      <c r="T222" s="19">
        <v>1</v>
      </c>
      <c r="U222" s="56">
        <f t="shared" si="29"/>
        <v>4</v>
      </c>
      <c r="V222" s="57">
        <f t="shared" si="30"/>
        <v>6.5</v>
      </c>
      <c r="W222" s="60">
        <f t="shared" si="31"/>
        <v>51</v>
      </c>
      <c r="X222" s="61" t="s">
        <v>4</v>
      </c>
      <c r="Y222" s="62">
        <v>200</v>
      </c>
      <c r="XDN222" s="11"/>
      <c r="XDO222" s="11"/>
      <c r="XDP222" s="11"/>
      <c r="XDQ222" s="11"/>
      <c r="XDR222" s="11"/>
      <c r="XDS222" s="11"/>
      <c r="XDT222" s="11"/>
      <c r="XDU222" s="11"/>
      <c r="XDV222" s="11"/>
      <c r="XDW222" s="11"/>
    </row>
    <row r="223" spans="1:25 16342:16351" s="7" customFormat="1" ht="20.100000000000001" customHeight="1">
      <c r="A223" s="25" t="s">
        <v>476</v>
      </c>
      <c r="B223" s="26" t="s">
        <v>430</v>
      </c>
      <c r="C223" s="26" t="s">
        <v>477</v>
      </c>
      <c r="D223" s="27" t="s">
        <v>478</v>
      </c>
      <c r="E223" s="64">
        <v>6</v>
      </c>
      <c r="F223" s="65">
        <f t="shared" si="24"/>
        <v>3</v>
      </c>
      <c r="G223" s="64">
        <v>0</v>
      </c>
      <c r="H223" s="19">
        <f t="shared" si="25"/>
        <v>0</v>
      </c>
      <c r="I223" s="64">
        <v>3</v>
      </c>
      <c r="J223" s="64">
        <f t="shared" si="26"/>
        <v>6</v>
      </c>
      <c r="K223" s="65">
        <v>0</v>
      </c>
      <c r="L223" s="55">
        <f t="shared" si="27"/>
        <v>9</v>
      </c>
      <c r="M223" s="19">
        <v>3</v>
      </c>
      <c r="N223" s="66">
        <v>0.5</v>
      </c>
      <c r="O223" s="66">
        <v>0.5</v>
      </c>
      <c r="P223" s="66">
        <v>1</v>
      </c>
      <c r="Q223" s="64">
        <f t="shared" si="28"/>
        <v>9</v>
      </c>
      <c r="R223" s="64">
        <v>1</v>
      </c>
      <c r="S223" s="19">
        <v>1688.5</v>
      </c>
      <c r="T223" s="19">
        <v>1</v>
      </c>
      <c r="U223" s="56">
        <f t="shared" si="29"/>
        <v>4</v>
      </c>
      <c r="V223" s="57">
        <f t="shared" si="30"/>
        <v>13</v>
      </c>
      <c r="W223" s="60">
        <f t="shared" si="31"/>
        <v>1</v>
      </c>
      <c r="X223" s="61" t="s">
        <v>4</v>
      </c>
      <c r="Y223" s="62">
        <v>400</v>
      </c>
      <c r="XDN223" s="11"/>
      <c r="XDO223" s="11"/>
      <c r="XDP223" s="11"/>
      <c r="XDQ223" s="11"/>
      <c r="XDR223" s="11"/>
      <c r="XDS223" s="11"/>
      <c r="XDT223" s="11"/>
      <c r="XDU223" s="11"/>
      <c r="XDV223" s="11"/>
      <c r="XDW223" s="11"/>
    </row>
    <row r="224" spans="1:25 16342:16351" s="7" customFormat="1" ht="20.100000000000001" customHeight="1">
      <c r="A224" s="16" t="s">
        <v>476</v>
      </c>
      <c r="B224" s="17" t="s">
        <v>430</v>
      </c>
      <c r="C224" s="17" t="s">
        <v>479</v>
      </c>
      <c r="D224" s="18" t="s">
        <v>480</v>
      </c>
      <c r="E224" s="64">
        <v>8</v>
      </c>
      <c r="F224" s="65">
        <f t="shared" si="24"/>
        <v>4</v>
      </c>
      <c r="G224" s="64">
        <v>0</v>
      </c>
      <c r="H224" s="19">
        <f t="shared" si="25"/>
        <v>0</v>
      </c>
      <c r="I224" s="64">
        <v>0</v>
      </c>
      <c r="J224" s="64">
        <f t="shared" si="26"/>
        <v>0</v>
      </c>
      <c r="K224" s="65">
        <v>0</v>
      </c>
      <c r="L224" s="55">
        <f t="shared" si="27"/>
        <v>4</v>
      </c>
      <c r="M224" s="19">
        <v>0</v>
      </c>
      <c r="N224" s="66">
        <v>0.5</v>
      </c>
      <c r="O224" s="66">
        <v>0.5</v>
      </c>
      <c r="P224" s="66">
        <v>1</v>
      </c>
      <c r="Q224" s="64">
        <f t="shared" si="28"/>
        <v>8</v>
      </c>
      <c r="R224" s="64">
        <v>1</v>
      </c>
      <c r="S224" s="19">
        <v>179.9</v>
      </c>
      <c r="T224" s="19">
        <v>1</v>
      </c>
      <c r="U224" s="56">
        <f t="shared" si="29"/>
        <v>4</v>
      </c>
      <c r="V224" s="57">
        <f t="shared" si="30"/>
        <v>8</v>
      </c>
      <c r="W224" s="60">
        <f t="shared" si="31"/>
        <v>20</v>
      </c>
      <c r="X224" s="61" t="s">
        <v>4</v>
      </c>
      <c r="Y224" s="62">
        <v>400</v>
      </c>
      <c r="XDN224" s="11"/>
      <c r="XDO224" s="11"/>
      <c r="XDP224" s="11"/>
      <c r="XDQ224" s="11"/>
      <c r="XDR224" s="11"/>
      <c r="XDS224" s="11"/>
      <c r="XDT224" s="11"/>
      <c r="XDU224" s="11"/>
      <c r="XDV224" s="11"/>
      <c r="XDW224" s="11"/>
    </row>
    <row r="225" spans="1:25 16342:16351" s="7" customFormat="1" ht="20.100000000000001" customHeight="1">
      <c r="A225" s="16" t="s">
        <v>476</v>
      </c>
      <c r="B225" s="17" t="s">
        <v>430</v>
      </c>
      <c r="C225" s="17" t="s">
        <v>481</v>
      </c>
      <c r="D225" s="18" t="s">
        <v>482</v>
      </c>
      <c r="E225" s="64">
        <v>10</v>
      </c>
      <c r="F225" s="65">
        <f t="shared" si="24"/>
        <v>5</v>
      </c>
      <c r="G225" s="64">
        <v>0</v>
      </c>
      <c r="H225" s="19">
        <f t="shared" si="25"/>
        <v>0</v>
      </c>
      <c r="I225" s="64">
        <v>0</v>
      </c>
      <c r="J225" s="64">
        <f t="shared" si="26"/>
        <v>0</v>
      </c>
      <c r="K225" s="65">
        <v>0</v>
      </c>
      <c r="L225" s="55">
        <f t="shared" si="27"/>
        <v>5</v>
      </c>
      <c r="M225" s="19">
        <v>0</v>
      </c>
      <c r="N225" s="66">
        <v>0.5</v>
      </c>
      <c r="O225" s="66">
        <v>0.5</v>
      </c>
      <c r="P225" s="66">
        <v>1</v>
      </c>
      <c r="Q225" s="64">
        <f t="shared" si="28"/>
        <v>10</v>
      </c>
      <c r="R225" s="64">
        <v>1</v>
      </c>
      <c r="S225" s="19">
        <v>898.9</v>
      </c>
      <c r="T225" s="19">
        <v>1</v>
      </c>
      <c r="U225" s="56">
        <f t="shared" si="29"/>
        <v>4</v>
      </c>
      <c r="V225" s="57">
        <f t="shared" si="30"/>
        <v>9</v>
      </c>
      <c r="W225" s="60">
        <f t="shared" si="31"/>
        <v>13</v>
      </c>
      <c r="X225" s="61" t="s">
        <v>4</v>
      </c>
      <c r="Y225" s="62">
        <v>400</v>
      </c>
      <c r="XDN225" s="11"/>
      <c r="XDO225" s="11"/>
      <c r="XDP225" s="11"/>
      <c r="XDQ225" s="11"/>
      <c r="XDR225" s="11"/>
      <c r="XDS225" s="11"/>
      <c r="XDT225" s="11"/>
      <c r="XDU225" s="11"/>
      <c r="XDV225" s="11"/>
      <c r="XDW225" s="11"/>
    </row>
    <row r="226" spans="1:25 16342:16351" s="7" customFormat="1" ht="20.100000000000001" customHeight="1">
      <c r="A226" s="16" t="s">
        <v>476</v>
      </c>
      <c r="B226" s="17" t="s">
        <v>430</v>
      </c>
      <c r="C226" s="17" t="s">
        <v>483</v>
      </c>
      <c r="D226" s="18" t="s">
        <v>484</v>
      </c>
      <c r="E226" s="64">
        <v>1</v>
      </c>
      <c r="F226" s="65">
        <f t="shared" si="24"/>
        <v>0.5</v>
      </c>
      <c r="G226" s="64">
        <v>0</v>
      </c>
      <c r="H226" s="19">
        <f t="shared" si="25"/>
        <v>0</v>
      </c>
      <c r="I226" s="64">
        <v>3</v>
      </c>
      <c r="J226" s="64">
        <f t="shared" si="26"/>
        <v>6</v>
      </c>
      <c r="K226" s="65">
        <v>0</v>
      </c>
      <c r="L226" s="55">
        <f t="shared" si="27"/>
        <v>6.5</v>
      </c>
      <c r="M226" s="19">
        <v>3</v>
      </c>
      <c r="N226" s="66">
        <v>0.5</v>
      </c>
      <c r="O226" s="66">
        <v>0.5</v>
      </c>
      <c r="P226" s="66">
        <v>1</v>
      </c>
      <c r="Q226" s="64">
        <f t="shared" si="28"/>
        <v>4</v>
      </c>
      <c r="R226" s="64">
        <v>1</v>
      </c>
      <c r="S226" s="19">
        <v>246.2</v>
      </c>
      <c r="T226" s="19">
        <v>1</v>
      </c>
      <c r="U226" s="56">
        <f t="shared" si="29"/>
        <v>4</v>
      </c>
      <c r="V226" s="57">
        <f t="shared" si="30"/>
        <v>10.5</v>
      </c>
      <c r="W226" s="60">
        <f t="shared" si="31"/>
        <v>6</v>
      </c>
      <c r="X226" s="61" t="s">
        <v>4</v>
      </c>
      <c r="Y226" s="62">
        <v>400</v>
      </c>
      <c r="XDN226" s="11"/>
      <c r="XDO226" s="11"/>
      <c r="XDP226" s="11"/>
      <c r="XDQ226" s="11"/>
      <c r="XDR226" s="11"/>
      <c r="XDS226" s="11"/>
      <c r="XDT226" s="11"/>
      <c r="XDU226" s="11"/>
      <c r="XDV226" s="11"/>
      <c r="XDW226" s="11"/>
    </row>
    <row r="227" spans="1:25 16342:16351" s="7" customFormat="1" ht="20.100000000000001" customHeight="1">
      <c r="A227" s="16" t="s">
        <v>476</v>
      </c>
      <c r="B227" s="17" t="s">
        <v>430</v>
      </c>
      <c r="C227" s="17" t="s">
        <v>485</v>
      </c>
      <c r="D227" s="18" t="s">
        <v>486</v>
      </c>
      <c r="E227" s="64">
        <v>1</v>
      </c>
      <c r="F227" s="65">
        <f t="shared" si="24"/>
        <v>0.5</v>
      </c>
      <c r="G227" s="64">
        <v>0</v>
      </c>
      <c r="H227" s="19">
        <f t="shared" si="25"/>
        <v>0</v>
      </c>
      <c r="I227" s="64">
        <v>0</v>
      </c>
      <c r="J227" s="64">
        <f t="shared" si="26"/>
        <v>0</v>
      </c>
      <c r="K227" s="65">
        <v>0</v>
      </c>
      <c r="L227" s="55">
        <f t="shared" si="27"/>
        <v>0.5</v>
      </c>
      <c r="M227" s="19">
        <v>0</v>
      </c>
      <c r="N227" s="66">
        <v>0.5</v>
      </c>
      <c r="O227" s="66">
        <v>0.5</v>
      </c>
      <c r="P227" s="66">
        <v>1</v>
      </c>
      <c r="Q227" s="64">
        <f t="shared" si="28"/>
        <v>1</v>
      </c>
      <c r="R227" s="64">
        <v>1</v>
      </c>
      <c r="S227" s="19">
        <v>134.69999999999999</v>
      </c>
      <c r="T227" s="19">
        <v>1</v>
      </c>
      <c r="U227" s="56">
        <f t="shared" si="29"/>
        <v>4</v>
      </c>
      <c r="V227" s="57">
        <f t="shared" si="30"/>
        <v>4.5</v>
      </c>
      <c r="W227" s="60">
        <f t="shared" si="31"/>
        <v>100</v>
      </c>
      <c r="X227" s="68" t="s">
        <v>1018</v>
      </c>
      <c r="Y227" s="62">
        <v>0</v>
      </c>
      <c r="XDN227" s="11"/>
      <c r="XDO227" s="11"/>
      <c r="XDP227" s="11"/>
      <c r="XDQ227" s="11"/>
      <c r="XDR227" s="11"/>
      <c r="XDS227" s="11"/>
      <c r="XDT227" s="11"/>
      <c r="XDU227" s="11"/>
      <c r="XDV227" s="11"/>
      <c r="XDW227" s="11"/>
    </row>
    <row r="228" spans="1:25 16342:16351" s="7" customFormat="1" ht="20.100000000000001" customHeight="1">
      <c r="A228" s="16" t="s">
        <v>476</v>
      </c>
      <c r="B228" s="17" t="s">
        <v>430</v>
      </c>
      <c r="C228" s="17" t="s">
        <v>487</v>
      </c>
      <c r="D228" s="18" t="s">
        <v>488</v>
      </c>
      <c r="E228" s="64">
        <v>2</v>
      </c>
      <c r="F228" s="65">
        <f t="shared" si="24"/>
        <v>1</v>
      </c>
      <c r="G228" s="64">
        <v>0</v>
      </c>
      <c r="H228" s="19">
        <f t="shared" si="25"/>
        <v>0</v>
      </c>
      <c r="I228" s="64">
        <v>0</v>
      </c>
      <c r="J228" s="64">
        <f t="shared" si="26"/>
        <v>0</v>
      </c>
      <c r="K228" s="65">
        <v>0</v>
      </c>
      <c r="L228" s="55">
        <f t="shared" si="27"/>
        <v>1</v>
      </c>
      <c r="M228" s="19">
        <v>0</v>
      </c>
      <c r="N228" s="66">
        <v>0.5</v>
      </c>
      <c r="O228" s="66">
        <v>0.5</v>
      </c>
      <c r="P228" s="66">
        <v>1</v>
      </c>
      <c r="Q228" s="64">
        <f t="shared" si="28"/>
        <v>2</v>
      </c>
      <c r="R228" s="64">
        <v>1</v>
      </c>
      <c r="S228" s="19">
        <v>59.6</v>
      </c>
      <c r="T228" s="19">
        <v>1</v>
      </c>
      <c r="U228" s="56">
        <f t="shared" si="29"/>
        <v>4</v>
      </c>
      <c r="V228" s="57">
        <f t="shared" si="30"/>
        <v>5</v>
      </c>
      <c r="W228" s="60">
        <f t="shared" si="31"/>
        <v>87</v>
      </c>
      <c r="X228" s="61" t="s">
        <v>4</v>
      </c>
      <c r="Y228" s="62">
        <v>0</v>
      </c>
      <c r="XDN228" s="11"/>
      <c r="XDO228" s="11"/>
      <c r="XDP228" s="11"/>
      <c r="XDQ228" s="11"/>
      <c r="XDR228" s="11"/>
      <c r="XDS228" s="11"/>
      <c r="XDT228" s="11"/>
      <c r="XDU228" s="11"/>
      <c r="XDV228" s="11"/>
      <c r="XDW228" s="11"/>
    </row>
    <row r="229" spans="1:25 16342:16351" s="7" customFormat="1" ht="20.100000000000001" customHeight="1">
      <c r="A229" s="16" t="s">
        <v>476</v>
      </c>
      <c r="B229" s="17" t="s">
        <v>430</v>
      </c>
      <c r="C229" s="17" t="s">
        <v>489</v>
      </c>
      <c r="D229" s="18" t="s">
        <v>490</v>
      </c>
      <c r="E229" s="64">
        <v>6</v>
      </c>
      <c r="F229" s="65">
        <f t="shared" si="24"/>
        <v>3</v>
      </c>
      <c r="G229" s="64">
        <v>0</v>
      </c>
      <c r="H229" s="19">
        <f t="shared" si="25"/>
        <v>0</v>
      </c>
      <c r="I229" s="64">
        <v>1</v>
      </c>
      <c r="J229" s="64">
        <f t="shared" si="26"/>
        <v>2</v>
      </c>
      <c r="K229" s="65">
        <v>0</v>
      </c>
      <c r="L229" s="55">
        <f t="shared" si="27"/>
        <v>5</v>
      </c>
      <c r="M229" s="19">
        <v>1</v>
      </c>
      <c r="N229" s="66">
        <v>0.5</v>
      </c>
      <c r="O229" s="66">
        <v>0.5</v>
      </c>
      <c r="P229" s="66">
        <v>1</v>
      </c>
      <c r="Q229" s="64">
        <f t="shared" si="28"/>
        <v>7</v>
      </c>
      <c r="R229" s="64">
        <v>1</v>
      </c>
      <c r="S229" s="19">
        <v>216.7</v>
      </c>
      <c r="T229" s="19">
        <v>1</v>
      </c>
      <c r="U229" s="56">
        <f t="shared" si="29"/>
        <v>4</v>
      </c>
      <c r="V229" s="57">
        <f t="shared" si="30"/>
        <v>9</v>
      </c>
      <c r="W229" s="60">
        <f t="shared" si="31"/>
        <v>13</v>
      </c>
      <c r="X229" s="61" t="s">
        <v>4</v>
      </c>
      <c r="Y229" s="62">
        <v>400</v>
      </c>
      <c r="XDN229" s="11"/>
      <c r="XDO229" s="11"/>
      <c r="XDP229" s="11"/>
      <c r="XDQ229" s="11"/>
      <c r="XDR229" s="11"/>
      <c r="XDS229" s="11"/>
      <c r="XDT229" s="11"/>
      <c r="XDU229" s="11"/>
      <c r="XDV229" s="11"/>
      <c r="XDW229" s="11"/>
    </row>
    <row r="230" spans="1:25 16342:16351" s="7" customFormat="1" ht="20.100000000000001" customHeight="1">
      <c r="A230" s="16" t="s">
        <v>476</v>
      </c>
      <c r="B230" s="17" t="s">
        <v>430</v>
      </c>
      <c r="C230" s="28" t="s">
        <v>491</v>
      </c>
      <c r="D230" s="18" t="s">
        <v>492</v>
      </c>
      <c r="E230" s="64">
        <v>4</v>
      </c>
      <c r="F230" s="65">
        <f t="shared" si="24"/>
        <v>2</v>
      </c>
      <c r="G230" s="64">
        <v>0</v>
      </c>
      <c r="H230" s="19">
        <f t="shared" si="25"/>
        <v>0</v>
      </c>
      <c r="I230" s="64">
        <v>0</v>
      </c>
      <c r="J230" s="64">
        <f t="shared" si="26"/>
        <v>0</v>
      </c>
      <c r="K230" s="65">
        <v>0</v>
      </c>
      <c r="L230" s="55">
        <f t="shared" si="27"/>
        <v>2</v>
      </c>
      <c r="M230" s="19">
        <v>0</v>
      </c>
      <c r="N230" s="66">
        <v>0.5</v>
      </c>
      <c r="O230" s="66">
        <v>0.5</v>
      </c>
      <c r="P230" s="66">
        <v>1</v>
      </c>
      <c r="Q230" s="64">
        <f t="shared" si="28"/>
        <v>4</v>
      </c>
      <c r="R230" s="64">
        <v>1</v>
      </c>
      <c r="S230" s="19">
        <v>121.1</v>
      </c>
      <c r="T230" s="19">
        <v>1</v>
      </c>
      <c r="U230" s="56">
        <f t="shared" si="29"/>
        <v>4</v>
      </c>
      <c r="V230" s="57">
        <f t="shared" si="30"/>
        <v>6</v>
      </c>
      <c r="W230" s="60">
        <f t="shared" si="31"/>
        <v>58</v>
      </c>
      <c r="X230" s="68" t="s">
        <v>1018</v>
      </c>
      <c r="Y230" s="62">
        <v>150</v>
      </c>
      <c r="XDN230" s="11"/>
      <c r="XDO230" s="11"/>
      <c r="XDP230" s="11"/>
      <c r="XDQ230" s="11"/>
      <c r="XDR230" s="11"/>
      <c r="XDS230" s="11"/>
      <c r="XDT230" s="11"/>
      <c r="XDU230" s="11"/>
      <c r="XDV230" s="11"/>
      <c r="XDW230" s="11"/>
    </row>
    <row r="231" spans="1:25 16342:16351" s="7" customFormat="1" ht="20.100000000000001" customHeight="1">
      <c r="A231" s="16" t="s">
        <v>476</v>
      </c>
      <c r="B231" s="17" t="s">
        <v>493</v>
      </c>
      <c r="C231" s="17" t="s">
        <v>494</v>
      </c>
      <c r="D231" s="18" t="s">
        <v>495</v>
      </c>
      <c r="E231" s="64">
        <v>4</v>
      </c>
      <c r="F231" s="65">
        <f t="shared" si="24"/>
        <v>2</v>
      </c>
      <c r="G231" s="64">
        <v>0</v>
      </c>
      <c r="H231" s="19">
        <f t="shared" si="25"/>
        <v>0</v>
      </c>
      <c r="I231" s="64">
        <v>0</v>
      </c>
      <c r="J231" s="64">
        <f t="shared" si="26"/>
        <v>0</v>
      </c>
      <c r="K231" s="65">
        <v>0</v>
      </c>
      <c r="L231" s="55">
        <f t="shared" si="27"/>
        <v>2</v>
      </c>
      <c r="M231" s="19">
        <v>0</v>
      </c>
      <c r="N231" s="66">
        <v>0.5</v>
      </c>
      <c r="O231" s="66">
        <v>0.5</v>
      </c>
      <c r="P231" s="66">
        <v>1</v>
      </c>
      <c r="Q231" s="64">
        <f t="shared" si="28"/>
        <v>4</v>
      </c>
      <c r="R231" s="64">
        <v>1</v>
      </c>
      <c r="S231" s="19">
        <v>55.2</v>
      </c>
      <c r="T231" s="19">
        <v>1</v>
      </c>
      <c r="U231" s="56">
        <f t="shared" si="29"/>
        <v>4</v>
      </c>
      <c r="V231" s="57">
        <f t="shared" si="30"/>
        <v>6</v>
      </c>
      <c r="W231" s="60">
        <f t="shared" si="31"/>
        <v>58</v>
      </c>
      <c r="X231" s="68" t="s">
        <v>1018</v>
      </c>
      <c r="Y231" s="62">
        <v>150</v>
      </c>
      <c r="XDN231" s="11"/>
      <c r="XDO231" s="11"/>
      <c r="XDP231" s="11"/>
      <c r="XDQ231" s="11"/>
      <c r="XDR231" s="11"/>
      <c r="XDS231" s="11"/>
      <c r="XDT231" s="11"/>
      <c r="XDU231" s="11"/>
      <c r="XDV231" s="11"/>
      <c r="XDW231" s="11"/>
    </row>
    <row r="232" spans="1:25 16342:16351" s="7" customFormat="1" ht="20.100000000000001" customHeight="1">
      <c r="A232" s="16" t="s">
        <v>476</v>
      </c>
      <c r="B232" s="17" t="s">
        <v>430</v>
      </c>
      <c r="C232" s="17" t="s">
        <v>496</v>
      </c>
      <c r="D232" s="18" t="s">
        <v>497</v>
      </c>
      <c r="E232" s="64">
        <v>4</v>
      </c>
      <c r="F232" s="65">
        <f t="shared" si="24"/>
        <v>2</v>
      </c>
      <c r="G232" s="64">
        <v>0</v>
      </c>
      <c r="H232" s="19">
        <f t="shared" si="25"/>
        <v>0</v>
      </c>
      <c r="I232" s="64">
        <v>0</v>
      </c>
      <c r="J232" s="64">
        <f t="shared" si="26"/>
        <v>0</v>
      </c>
      <c r="K232" s="65">
        <v>0</v>
      </c>
      <c r="L232" s="55">
        <f t="shared" si="27"/>
        <v>2</v>
      </c>
      <c r="M232" s="19">
        <v>0</v>
      </c>
      <c r="N232" s="66">
        <v>0.5</v>
      </c>
      <c r="O232" s="66">
        <v>0.5</v>
      </c>
      <c r="P232" s="66">
        <v>1</v>
      </c>
      <c r="Q232" s="64">
        <f t="shared" si="28"/>
        <v>4</v>
      </c>
      <c r="R232" s="64">
        <v>1</v>
      </c>
      <c r="S232" s="19">
        <v>103.3</v>
      </c>
      <c r="T232" s="19">
        <v>1</v>
      </c>
      <c r="U232" s="56">
        <f t="shared" si="29"/>
        <v>4</v>
      </c>
      <c r="V232" s="57">
        <f t="shared" si="30"/>
        <v>6</v>
      </c>
      <c r="W232" s="60">
        <f t="shared" si="31"/>
        <v>58</v>
      </c>
      <c r="X232" s="61" t="s">
        <v>4</v>
      </c>
      <c r="Y232" s="62">
        <v>200</v>
      </c>
      <c r="XDN232" s="11"/>
      <c r="XDO232" s="11"/>
      <c r="XDP232" s="11"/>
      <c r="XDQ232" s="11"/>
      <c r="XDR232" s="11"/>
      <c r="XDS232" s="11"/>
      <c r="XDT232" s="11"/>
      <c r="XDU232" s="11"/>
      <c r="XDV232" s="11"/>
      <c r="XDW232" s="11"/>
    </row>
    <row r="233" spans="1:25 16342:16351" s="7" customFormat="1" ht="20.100000000000001" customHeight="1">
      <c r="A233" s="16" t="s">
        <v>476</v>
      </c>
      <c r="B233" s="17" t="s">
        <v>430</v>
      </c>
      <c r="C233" s="17" t="s">
        <v>498</v>
      </c>
      <c r="D233" s="18" t="s">
        <v>499</v>
      </c>
      <c r="E233" s="64">
        <v>10</v>
      </c>
      <c r="F233" s="65">
        <f t="shared" si="24"/>
        <v>5</v>
      </c>
      <c r="G233" s="64">
        <v>0</v>
      </c>
      <c r="H233" s="19">
        <f t="shared" si="25"/>
        <v>0</v>
      </c>
      <c r="I233" s="64">
        <v>0</v>
      </c>
      <c r="J233" s="64">
        <f t="shared" si="26"/>
        <v>0</v>
      </c>
      <c r="K233" s="65">
        <v>0</v>
      </c>
      <c r="L233" s="55">
        <f t="shared" si="27"/>
        <v>5</v>
      </c>
      <c r="M233" s="19">
        <v>0</v>
      </c>
      <c r="N233" s="66">
        <v>0.5</v>
      </c>
      <c r="O233" s="66">
        <v>0.5</v>
      </c>
      <c r="P233" s="66">
        <v>1</v>
      </c>
      <c r="Q233" s="64">
        <f t="shared" si="28"/>
        <v>10</v>
      </c>
      <c r="R233" s="64">
        <v>1</v>
      </c>
      <c r="S233" s="19">
        <v>472.3</v>
      </c>
      <c r="T233" s="19">
        <v>1</v>
      </c>
      <c r="U233" s="56">
        <f t="shared" si="29"/>
        <v>4</v>
      </c>
      <c r="V233" s="57">
        <f t="shared" si="30"/>
        <v>9</v>
      </c>
      <c r="W233" s="60">
        <f t="shared" si="31"/>
        <v>13</v>
      </c>
      <c r="X233" s="68" t="s">
        <v>1018</v>
      </c>
      <c r="Y233" s="62">
        <v>300</v>
      </c>
      <c r="XDN233" s="11"/>
      <c r="XDO233" s="11"/>
      <c r="XDP233" s="11"/>
      <c r="XDQ233" s="11"/>
      <c r="XDR233" s="11"/>
      <c r="XDS233" s="11"/>
      <c r="XDT233" s="11"/>
      <c r="XDU233" s="11"/>
      <c r="XDV233" s="11"/>
      <c r="XDW233" s="11"/>
    </row>
    <row r="234" spans="1:25 16342:16351" s="7" customFormat="1" ht="20.100000000000001" customHeight="1">
      <c r="A234" s="25" t="s">
        <v>500</v>
      </c>
      <c r="B234" s="26" t="s">
        <v>430</v>
      </c>
      <c r="C234" s="26" t="s">
        <v>501</v>
      </c>
      <c r="D234" s="27" t="s">
        <v>502</v>
      </c>
      <c r="E234" s="64">
        <v>4</v>
      </c>
      <c r="F234" s="65">
        <f t="shared" si="24"/>
        <v>2</v>
      </c>
      <c r="G234" s="64">
        <v>0</v>
      </c>
      <c r="H234" s="19">
        <f t="shared" si="25"/>
        <v>0</v>
      </c>
      <c r="I234" s="64">
        <v>0</v>
      </c>
      <c r="J234" s="64">
        <f t="shared" si="26"/>
        <v>0</v>
      </c>
      <c r="K234" s="65">
        <v>0</v>
      </c>
      <c r="L234" s="55">
        <f t="shared" si="27"/>
        <v>2</v>
      </c>
      <c r="M234" s="19">
        <v>0</v>
      </c>
      <c r="N234" s="66">
        <v>0.5</v>
      </c>
      <c r="O234" s="66">
        <v>0.5</v>
      </c>
      <c r="P234" s="66">
        <v>1</v>
      </c>
      <c r="Q234" s="64">
        <f t="shared" si="28"/>
        <v>4</v>
      </c>
      <c r="R234" s="64">
        <v>1</v>
      </c>
      <c r="S234" s="19">
        <v>883.8</v>
      </c>
      <c r="T234" s="19">
        <v>1</v>
      </c>
      <c r="U234" s="56">
        <f t="shared" si="29"/>
        <v>4</v>
      </c>
      <c r="V234" s="57">
        <f t="shared" si="30"/>
        <v>6</v>
      </c>
      <c r="W234" s="60">
        <f t="shared" si="31"/>
        <v>58</v>
      </c>
      <c r="X234" s="61" t="s">
        <v>4</v>
      </c>
      <c r="Y234" s="62">
        <v>200</v>
      </c>
      <c r="XDN234" s="11"/>
      <c r="XDO234" s="11"/>
      <c r="XDP234" s="11"/>
      <c r="XDQ234" s="11"/>
      <c r="XDR234" s="11"/>
      <c r="XDS234" s="11"/>
      <c r="XDT234" s="11"/>
      <c r="XDU234" s="11"/>
      <c r="XDV234" s="11"/>
      <c r="XDW234" s="11"/>
    </row>
    <row r="235" spans="1:25 16342:16351" s="7" customFormat="1" ht="20.100000000000001" customHeight="1">
      <c r="A235" s="16" t="s">
        <v>500</v>
      </c>
      <c r="B235" s="17" t="s">
        <v>430</v>
      </c>
      <c r="C235" s="17" t="s">
        <v>503</v>
      </c>
      <c r="D235" s="18" t="s">
        <v>504</v>
      </c>
      <c r="E235" s="64">
        <v>1</v>
      </c>
      <c r="F235" s="65">
        <f t="shared" si="24"/>
        <v>0.5</v>
      </c>
      <c r="G235" s="64">
        <v>0</v>
      </c>
      <c r="H235" s="19">
        <f t="shared" si="25"/>
        <v>0</v>
      </c>
      <c r="I235" s="64">
        <v>1</v>
      </c>
      <c r="J235" s="64">
        <f t="shared" si="26"/>
        <v>2</v>
      </c>
      <c r="K235" s="65">
        <v>0</v>
      </c>
      <c r="L235" s="55">
        <f t="shared" si="27"/>
        <v>2.5</v>
      </c>
      <c r="M235" s="19">
        <v>1</v>
      </c>
      <c r="N235" s="66">
        <v>0.5</v>
      </c>
      <c r="O235" s="66">
        <v>0.5</v>
      </c>
      <c r="P235" s="66">
        <v>1</v>
      </c>
      <c r="Q235" s="64">
        <f t="shared" si="28"/>
        <v>2</v>
      </c>
      <c r="R235" s="64">
        <v>1</v>
      </c>
      <c r="S235" s="19">
        <v>142.6</v>
      </c>
      <c r="T235" s="19">
        <v>1</v>
      </c>
      <c r="U235" s="56">
        <f t="shared" si="29"/>
        <v>4</v>
      </c>
      <c r="V235" s="57">
        <f t="shared" si="30"/>
        <v>6.5</v>
      </c>
      <c r="W235" s="60">
        <f t="shared" si="31"/>
        <v>51</v>
      </c>
      <c r="X235" s="61" t="s">
        <v>4</v>
      </c>
      <c r="Y235" s="62">
        <v>200</v>
      </c>
      <c r="XDN235" s="11"/>
      <c r="XDO235" s="11"/>
      <c r="XDP235" s="11"/>
      <c r="XDQ235" s="11"/>
      <c r="XDR235" s="11"/>
      <c r="XDS235" s="11"/>
      <c r="XDT235" s="11"/>
      <c r="XDU235" s="11"/>
      <c r="XDV235" s="11"/>
      <c r="XDW235" s="11"/>
    </row>
    <row r="236" spans="1:25 16342:16351" s="7" customFormat="1" ht="20.100000000000001" customHeight="1">
      <c r="A236" s="16" t="s">
        <v>500</v>
      </c>
      <c r="B236" s="17" t="s">
        <v>430</v>
      </c>
      <c r="C236" s="17" t="s">
        <v>505</v>
      </c>
      <c r="D236" s="18" t="s">
        <v>506</v>
      </c>
      <c r="E236" s="64">
        <v>4</v>
      </c>
      <c r="F236" s="65">
        <f t="shared" si="24"/>
        <v>2</v>
      </c>
      <c r="G236" s="64">
        <v>0</v>
      </c>
      <c r="H236" s="19">
        <f t="shared" si="25"/>
        <v>0</v>
      </c>
      <c r="I236" s="64">
        <v>1</v>
      </c>
      <c r="J236" s="64">
        <f t="shared" si="26"/>
        <v>2</v>
      </c>
      <c r="K236" s="65">
        <v>0</v>
      </c>
      <c r="L236" s="55">
        <f t="shared" si="27"/>
        <v>4</v>
      </c>
      <c r="M236" s="19">
        <v>2</v>
      </c>
      <c r="N236" s="66">
        <v>0.5</v>
      </c>
      <c r="O236" s="66">
        <v>0.5</v>
      </c>
      <c r="P236" s="66">
        <v>1</v>
      </c>
      <c r="Q236" s="64">
        <f t="shared" si="28"/>
        <v>5</v>
      </c>
      <c r="R236" s="64">
        <v>1</v>
      </c>
      <c r="S236" s="19">
        <v>122.9</v>
      </c>
      <c r="T236" s="19">
        <v>1</v>
      </c>
      <c r="U236" s="56">
        <f t="shared" si="29"/>
        <v>4</v>
      </c>
      <c r="V236" s="57">
        <f t="shared" si="30"/>
        <v>8</v>
      </c>
      <c r="W236" s="60">
        <f t="shared" si="31"/>
        <v>20</v>
      </c>
      <c r="X236" s="61" t="s">
        <v>4</v>
      </c>
      <c r="Y236" s="62">
        <v>400</v>
      </c>
      <c r="XDN236" s="11"/>
      <c r="XDO236" s="11"/>
      <c r="XDP236" s="11"/>
      <c r="XDQ236" s="11"/>
      <c r="XDR236" s="11"/>
      <c r="XDS236" s="11"/>
      <c r="XDT236" s="11"/>
      <c r="XDU236" s="11"/>
      <c r="XDV236" s="11"/>
      <c r="XDW236" s="11"/>
    </row>
    <row r="237" spans="1:25 16342:16351" s="7" customFormat="1" ht="20.100000000000001" customHeight="1">
      <c r="A237" s="16" t="s">
        <v>500</v>
      </c>
      <c r="B237" s="17" t="s">
        <v>430</v>
      </c>
      <c r="C237" s="17" t="s">
        <v>507</v>
      </c>
      <c r="D237" s="18" t="s">
        <v>508</v>
      </c>
      <c r="E237" s="64">
        <v>3</v>
      </c>
      <c r="F237" s="65">
        <f t="shared" si="24"/>
        <v>1.5</v>
      </c>
      <c r="G237" s="64">
        <v>0</v>
      </c>
      <c r="H237" s="19">
        <f t="shared" si="25"/>
        <v>0</v>
      </c>
      <c r="I237" s="64">
        <v>0</v>
      </c>
      <c r="J237" s="64">
        <f t="shared" si="26"/>
        <v>0</v>
      </c>
      <c r="K237" s="65">
        <v>2.5</v>
      </c>
      <c r="L237" s="55">
        <f t="shared" si="27"/>
        <v>4</v>
      </c>
      <c r="M237" s="19">
        <v>0</v>
      </c>
      <c r="N237" s="66">
        <v>0.5</v>
      </c>
      <c r="O237" s="66">
        <v>0.5</v>
      </c>
      <c r="P237" s="66">
        <v>1</v>
      </c>
      <c r="Q237" s="64">
        <f t="shared" si="28"/>
        <v>3</v>
      </c>
      <c r="R237" s="64">
        <v>1</v>
      </c>
      <c r="S237" s="19">
        <v>154.69999999999999</v>
      </c>
      <c r="T237" s="19">
        <v>1</v>
      </c>
      <c r="U237" s="56">
        <f t="shared" si="29"/>
        <v>4</v>
      </c>
      <c r="V237" s="57">
        <f t="shared" si="30"/>
        <v>8</v>
      </c>
      <c r="W237" s="60">
        <f t="shared" si="31"/>
        <v>20</v>
      </c>
      <c r="X237" s="61" t="s">
        <v>4</v>
      </c>
      <c r="Y237" s="62">
        <v>400</v>
      </c>
      <c r="XDN237" s="11"/>
      <c r="XDO237" s="11"/>
      <c r="XDP237" s="11"/>
      <c r="XDQ237" s="11"/>
      <c r="XDR237" s="11"/>
      <c r="XDS237" s="11"/>
      <c r="XDT237" s="11"/>
      <c r="XDU237" s="11"/>
      <c r="XDV237" s="11"/>
      <c r="XDW237" s="11"/>
    </row>
    <row r="238" spans="1:25 16342:16351" s="7" customFormat="1" ht="20.100000000000001" customHeight="1">
      <c r="A238" s="16" t="s">
        <v>500</v>
      </c>
      <c r="B238" s="17" t="s">
        <v>430</v>
      </c>
      <c r="C238" s="17" t="s">
        <v>509</v>
      </c>
      <c r="D238" s="18" t="s">
        <v>510</v>
      </c>
      <c r="E238" s="64">
        <v>1</v>
      </c>
      <c r="F238" s="65">
        <f t="shared" si="24"/>
        <v>0.5</v>
      </c>
      <c r="G238" s="64">
        <v>0</v>
      </c>
      <c r="H238" s="19">
        <f t="shared" si="25"/>
        <v>0</v>
      </c>
      <c r="I238" s="64">
        <v>0</v>
      </c>
      <c r="J238" s="64">
        <f t="shared" si="26"/>
        <v>0</v>
      </c>
      <c r="K238" s="65">
        <v>0</v>
      </c>
      <c r="L238" s="55">
        <f t="shared" si="27"/>
        <v>0.5</v>
      </c>
      <c r="M238" s="19">
        <v>0</v>
      </c>
      <c r="N238" s="66">
        <v>0.5</v>
      </c>
      <c r="O238" s="66">
        <v>0.5</v>
      </c>
      <c r="P238" s="66">
        <v>1</v>
      </c>
      <c r="Q238" s="64">
        <f t="shared" si="28"/>
        <v>1</v>
      </c>
      <c r="R238" s="64">
        <v>1</v>
      </c>
      <c r="S238" s="19">
        <v>25.8</v>
      </c>
      <c r="T238" s="19">
        <v>1</v>
      </c>
      <c r="U238" s="56">
        <f t="shared" si="29"/>
        <v>4</v>
      </c>
      <c r="V238" s="57">
        <f t="shared" si="30"/>
        <v>4.5</v>
      </c>
      <c r="W238" s="60">
        <f t="shared" si="31"/>
        <v>100</v>
      </c>
      <c r="X238" s="68" t="s">
        <v>1018</v>
      </c>
      <c r="Y238" s="62">
        <v>0</v>
      </c>
      <c r="XDN238" s="11"/>
      <c r="XDO238" s="11"/>
      <c r="XDP238" s="11"/>
      <c r="XDQ238" s="11"/>
      <c r="XDR238" s="11"/>
      <c r="XDS238" s="11"/>
      <c r="XDT238" s="11"/>
      <c r="XDU238" s="11"/>
      <c r="XDV238" s="11"/>
      <c r="XDW238" s="11"/>
    </row>
    <row r="239" spans="1:25 16342:16351" s="7" customFormat="1" ht="20.100000000000001" customHeight="1">
      <c r="A239" s="16" t="s">
        <v>500</v>
      </c>
      <c r="B239" s="17" t="s">
        <v>430</v>
      </c>
      <c r="C239" s="17" t="s">
        <v>511</v>
      </c>
      <c r="D239" s="18" t="s">
        <v>512</v>
      </c>
      <c r="E239" s="64">
        <v>1</v>
      </c>
      <c r="F239" s="65">
        <f t="shared" si="24"/>
        <v>0.5</v>
      </c>
      <c r="G239" s="64">
        <v>0</v>
      </c>
      <c r="H239" s="19">
        <f t="shared" si="25"/>
        <v>0</v>
      </c>
      <c r="I239" s="64">
        <v>0</v>
      </c>
      <c r="J239" s="64">
        <f t="shared" si="26"/>
        <v>0</v>
      </c>
      <c r="K239" s="65">
        <v>0</v>
      </c>
      <c r="L239" s="55">
        <f t="shared" si="27"/>
        <v>0.5</v>
      </c>
      <c r="M239" s="19">
        <v>0</v>
      </c>
      <c r="N239" s="66">
        <v>0.5</v>
      </c>
      <c r="O239" s="66">
        <v>0.5</v>
      </c>
      <c r="P239" s="66">
        <v>1</v>
      </c>
      <c r="Q239" s="64">
        <f t="shared" si="28"/>
        <v>1</v>
      </c>
      <c r="R239" s="64">
        <v>1</v>
      </c>
      <c r="S239" s="19">
        <v>35</v>
      </c>
      <c r="T239" s="19">
        <v>1</v>
      </c>
      <c r="U239" s="56">
        <f t="shared" si="29"/>
        <v>4</v>
      </c>
      <c r="V239" s="57">
        <f t="shared" si="30"/>
        <v>4.5</v>
      </c>
      <c r="W239" s="60">
        <f t="shared" si="31"/>
        <v>100</v>
      </c>
      <c r="X239" s="61" t="s">
        <v>4</v>
      </c>
      <c r="Y239" s="62">
        <v>0</v>
      </c>
      <c r="XDN239" s="11"/>
      <c r="XDO239" s="11"/>
      <c r="XDP239" s="11"/>
      <c r="XDQ239" s="11"/>
      <c r="XDR239" s="11"/>
      <c r="XDS239" s="11"/>
      <c r="XDT239" s="11"/>
      <c r="XDU239" s="11"/>
      <c r="XDV239" s="11"/>
      <c r="XDW239" s="11"/>
    </row>
    <row r="240" spans="1:25 16342:16351" s="7" customFormat="1" ht="20.100000000000001" customHeight="1">
      <c r="A240" s="16" t="s">
        <v>500</v>
      </c>
      <c r="B240" s="17" t="s">
        <v>430</v>
      </c>
      <c r="C240" s="17" t="s">
        <v>513</v>
      </c>
      <c r="D240" s="18" t="s">
        <v>514</v>
      </c>
      <c r="E240" s="64">
        <v>1</v>
      </c>
      <c r="F240" s="65">
        <f t="shared" si="24"/>
        <v>0.5</v>
      </c>
      <c r="G240" s="64">
        <v>0</v>
      </c>
      <c r="H240" s="19">
        <f t="shared" si="25"/>
        <v>0</v>
      </c>
      <c r="I240" s="64">
        <v>0</v>
      </c>
      <c r="J240" s="64">
        <f t="shared" si="26"/>
        <v>0</v>
      </c>
      <c r="K240" s="65">
        <v>0</v>
      </c>
      <c r="L240" s="55">
        <f t="shared" si="27"/>
        <v>0.5</v>
      </c>
      <c r="M240" s="19">
        <v>0</v>
      </c>
      <c r="N240" s="66">
        <v>0.5</v>
      </c>
      <c r="O240" s="66">
        <v>0.5</v>
      </c>
      <c r="P240" s="66">
        <v>1</v>
      </c>
      <c r="Q240" s="64">
        <f t="shared" si="28"/>
        <v>1</v>
      </c>
      <c r="R240" s="64">
        <v>1</v>
      </c>
      <c r="S240" s="19">
        <v>24.3</v>
      </c>
      <c r="T240" s="19">
        <v>1</v>
      </c>
      <c r="U240" s="56">
        <f t="shared" si="29"/>
        <v>4</v>
      </c>
      <c r="V240" s="57">
        <f t="shared" si="30"/>
        <v>4.5</v>
      </c>
      <c r="W240" s="60">
        <f t="shared" si="31"/>
        <v>100</v>
      </c>
      <c r="X240" s="61" t="s">
        <v>4</v>
      </c>
      <c r="Y240" s="62">
        <v>0</v>
      </c>
      <c r="XDN240" s="11"/>
      <c r="XDO240" s="11"/>
      <c r="XDP240" s="11"/>
      <c r="XDQ240" s="11"/>
      <c r="XDR240" s="11"/>
      <c r="XDS240" s="11"/>
      <c r="XDT240" s="11"/>
      <c r="XDU240" s="11"/>
      <c r="XDV240" s="11"/>
      <c r="XDW240" s="11"/>
    </row>
    <row r="241" spans="1:25 16342:16351" s="7" customFormat="1" ht="20.100000000000001" customHeight="1">
      <c r="A241" s="16" t="s">
        <v>500</v>
      </c>
      <c r="B241" s="17" t="s">
        <v>430</v>
      </c>
      <c r="C241" s="17" t="s">
        <v>515</v>
      </c>
      <c r="D241" s="18" t="s">
        <v>516</v>
      </c>
      <c r="E241" s="64">
        <v>6</v>
      </c>
      <c r="F241" s="65">
        <f t="shared" si="24"/>
        <v>3</v>
      </c>
      <c r="G241" s="64">
        <v>0</v>
      </c>
      <c r="H241" s="19">
        <f t="shared" si="25"/>
        <v>0</v>
      </c>
      <c r="I241" s="64">
        <v>0</v>
      </c>
      <c r="J241" s="64">
        <f t="shared" si="26"/>
        <v>0</v>
      </c>
      <c r="K241" s="65">
        <v>0</v>
      </c>
      <c r="L241" s="55">
        <f t="shared" si="27"/>
        <v>3</v>
      </c>
      <c r="M241" s="19">
        <v>0</v>
      </c>
      <c r="N241" s="66">
        <v>0.5</v>
      </c>
      <c r="O241" s="66">
        <v>0.5</v>
      </c>
      <c r="P241" s="66">
        <v>1</v>
      </c>
      <c r="Q241" s="64">
        <f t="shared" si="28"/>
        <v>6</v>
      </c>
      <c r="R241" s="64">
        <v>1</v>
      </c>
      <c r="S241" s="19">
        <v>106.5</v>
      </c>
      <c r="T241" s="19">
        <v>1</v>
      </c>
      <c r="U241" s="56">
        <f t="shared" si="29"/>
        <v>4</v>
      </c>
      <c r="V241" s="57">
        <f t="shared" si="30"/>
        <v>7</v>
      </c>
      <c r="W241" s="60">
        <f t="shared" si="31"/>
        <v>45</v>
      </c>
      <c r="X241" s="68" t="s">
        <v>1018</v>
      </c>
      <c r="Y241" s="62">
        <v>150</v>
      </c>
      <c r="XDN241" s="11"/>
      <c r="XDO241" s="11"/>
      <c r="XDP241" s="11"/>
      <c r="XDQ241" s="11"/>
      <c r="XDR241" s="11"/>
      <c r="XDS241" s="11"/>
      <c r="XDT241" s="11"/>
      <c r="XDU241" s="11"/>
      <c r="XDV241" s="11"/>
      <c r="XDW241" s="11"/>
    </row>
    <row r="242" spans="1:25 16342:16351" s="7" customFormat="1" ht="20.100000000000001" customHeight="1">
      <c r="A242" s="16" t="s">
        <v>500</v>
      </c>
      <c r="B242" s="17" t="s">
        <v>430</v>
      </c>
      <c r="C242" s="17" t="s">
        <v>517</v>
      </c>
      <c r="D242" s="18" t="s">
        <v>518</v>
      </c>
      <c r="E242" s="64">
        <v>8</v>
      </c>
      <c r="F242" s="65">
        <f t="shared" si="24"/>
        <v>4</v>
      </c>
      <c r="G242" s="64">
        <v>0</v>
      </c>
      <c r="H242" s="19">
        <f t="shared" si="25"/>
        <v>0</v>
      </c>
      <c r="I242" s="64">
        <v>0</v>
      </c>
      <c r="J242" s="64">
        <f t="shared" si="26"/>
        <v>0</v>
      </c>
      <c r="K242" s="65">
        <v>0</v>
      </c>
      <c r="L242" s="55">
        <f t="shared" si="27"/>
        <v>4</v>
      </c>
      <c r="M242" s="19">
        <v>0</v>
      </c>
      <c r="N242" s="66">
        <v>0.5</v>
      </c>
      <c r="O242" s="66">
        <v>0.5</v>
      </c>
      <c r="P242" s="66">
        <v>1</v>
      </c>
      <c r="Q242" s="64">
        <f t="shared" si="28"/>
        <v>8</v>
      </c>
      <c r="R242" s="64">
        <v>1</v>
      </c>
      <c r="S242" s="19">
        <v>128.4</v>
      </c>
      <c r="T242" s="19">
        <v>1</v>
      </c>
      <c r="U242" s="56">
        <f t="shared" si="29"/>
        <v>4</v>
      </c>
      <c r="V242" s="57">
        <f t="shared" si="30"/>
        <v>8</v>
      </c>
      <c r="W242" s="60">
        <f t="shared" si="31"/>
        <v>20</v>
      </c>
      <c r="X242" s="61" t="s">
        <v>4</v>
      </c>
      <c r="Y242" s="62">
        <v>400</v>
      </c>
      <c r="XDN242" s="11"/>
      <c r="XDO242" s="11"/>
      <c r="XDP242" s="11"/>
      <c r="XDQ242" s="11"/>
      <c r="XDR242" s="11"/>
      <c r="XDS242" s="11"/>
      <c r="XDT242" s="11"/>
      <c r="XDU242" s="11"/>
      <c r="XDV242" s="11"/>
      <c r="XDW242" s="11"/>
    </row>
    <row r="243" spans="1:25 16342:16351" s="7" customFormat="1" ht="20.100000000000001" customHeight="1">
      <c r="A243" s="16" t="s">
        <v>500</v>
      </c>
      <c r="B243" s="17" t="s">
        <v>430</v>
      </c>
      <c r="C243" s="17" t="s">
        <v>519</v>
      </c>
      <c r="D243" s="18" t="s">
        <v>520</v>
      </c>
      <c r="E243" s="64">
        <v>1</v>
      </c>
      <c r="F243" s="65">
        <f t="shared" si="24"/>
        <v>0.5</v>
      </c>
      <c r="G243" s="64">
        <v>0</v>
      </c>
      <c r="H243" s="19">
        <f t="shared" si="25"/>
        <v>0</v>
      </c>
      <c r="I243" s="64">
        <v>0</v>
      </c>
      <c r="J243" s="64">
        <f t="shared" si="26"/>
        <v>0</v>
      </c>
      <c r="K243" s="65">
        <v>0.5</v>
      </c>
      <c r="L243" s="55">
        <f t="shared" si="27"/>
        <v>1</v>
      </c>
      <c r="M243" s="19">
        <v>0</v>
      </c>
      <c r="N243" s="66">
        <v>0.5</v>
      </c>
      <c r="O243" s="66">
        <v>0.5</v>
      </c>
      <c r="P243" s="66">
        <v>1</v>
      </c>
      <c r="Q243" s="64">
        <f t="shared" si="28"/>
        <v>1</v>
      </c>
      <c r="R243" s="64">
        <v>1</v>
      </c>
      <c r="S243" s="19">
        <v>0</v>
      </c>
      <c r="T243" s="19">
        <v>1</v>
      </c>
      <c r="U243" s="56">
        <f t="shared" si="29"/>
        <v>4</v>
      </c>
      <c r="V243" s="57">
        <f t="shared" si="30"/>
        <v>5</v>
      </c>
      <c r="W243" s="60">
        <f t="shared" si="31"/>
        <v>87</v>
      </c>
      <c r="X243" s="68" t="s">
        <v>1018</v>
      </c>
      <c r="Y243" s="62">
        <v>0</v>
      </c>
      <c r="XDN243" s="11"/>
      <c r="XDO243" s="11"/>
      <c r="XDP243" s="11"/>
      <c r="XDQ243" s="11"/>
      <c r="XDR243" s="11"/>
      <c r="XDS243" s="11"/>
      <c r="XDT243" s="11"/>
      <c r="XDU243" s="11"/>
      <c r="XDV243" s="11"/>
      <c r="XDW243" s="11"/>
    </row>
    <row r="244" spans="1:25 16342:16351" s="7" customFormat="1" ht="20.100000000000001" customHeight="1">
      <c r="A244" s="16" t="s">
        <v>500</v>
      </c>
      <c r="B244" s="17" t="s">
        <v>430</v>
      </c>
      <c r="C244" s="17" t="s">
        <v>521</v>
      </c>
      <c r="D244" s="18" t="s">
        <v>522</v>
      </c>
      <c r="E244" s="64">
        <v>1</v>
      </c>
      <c r="F244" s="65">
        <f t="shared" si="24"/>
        <v>0.5</v>
      </c>
      <c r="G244" s="64">
        <v>0</v>
      </c>
      <c r="H244" s="19">
        <f t="shared" si="25"/>
        <v>0</v>
      </c>
      <c r="I244" s="64">
        <v>0</v>
      </c>
      <c r="J244" s="64">
        <f t="shared" si="26"/>
        <v>0</v>
      </c>
      <c r="K244" s="65">
        <v>0</v>
      </c>
      <c r="L244" s="55">
        <f t="shared" si="27"/>
        <v>0.5</v>
      </c>
      <c r="M244" s="19">
        <v>0</v>
      </c>
      <c r="N244" s="66">
        <v>0.5</v>
      </c>
      <c r="O244" s="66">
        <v>0.5</v>
      </c>
      <c r="P244" s="66">
        <v>1</v>
      </c>
      <c r="Q244" s="64">
        <f t="shared" si="28"/>
        <v>1</v>
      </c>
      <c r="R244" s="64">
        <v>1</v>
      </c>
      <c r="S244" s="19">
        <v>25.8</v>
      </c>
      <c r="T244" s="19">
        <v>1</v>
      </c>
      <c r="U244" s="56">
        <f t="shared" si="29"/>
        <v>4</v>
      </c>
      <c r="V244" s="57">
        <f t="shared" si="30"/>
        <v>4.5</v>
      </c>
      <c r="W244" s="60">
        <f t="shared" si="31"/>
        <v>100</v>
      </c>
      <c r="X244" s="68" t="s">
        <v>1018</v>
      </c>
      <c r="Y244" s="62">
        <v>0</v>
      </c>
      <c r="XDN244" s="11"/>
      <c r="XDO244" s="11"/>
      <c r="XDP244" s="11"/>
      <c r="XDQ244" s="11"/>
      <c r="XDR244" s="11"/>
      <c r="XDS244" s="11"/>
      <c r="XDT244" s="11"/>
      <c r="XDU244" s="11"/>
      <c r="XDV244" s="11"/>
      <c r="XDW244" s="11"/>
    </row>
    <row r="245" spans="1:25 16342:16351" s="7" customFormat="1" ht="20.100000000000001" customHeight="1">
      <c r="A245" s="25" t="s">
        <v>523</v>
      </c>
      <c r="B245" s="26" t="s">
        <v>524</v>
      </c>
      <c r="C245" s="26" t="s">
        <v>525</v>
      </c>
      <c r="D245" s="27" t="s">
        <v>526</v>
      </c>
      <c r="E245" s="64">
        <v>1</v>
      </c>
      <c r="F245" s="65">
        <f t="shared" si="24"/>
        <v>0.5</v>
      </c>
      <c r="G245" s="64">
        <v>0</v>
      </c>
      <c r="H245" s="19">
        <f t="shared" si="25"/>
        <v>0</v>
      </c>
      <c r="I245" s="64">
        <v>0</v>
      </c>
      <c r="J245" s="64">
        <f t="shared" si="26"/>
        <v>0</v>
      </c>
      <c r="K245" s="65">
        <v>0</v>
      </c>
      <c r="L245" s="55">
        <f t="shared" si="27"/>
        <v>0.5</v>
      </c>
      <c r="M245" s="19">
        <v>0</v>
      </c>
      <c r="N245" s="66">
        <v>0.5</v>
      </c>
      <c r="O245" s="66">
        <v>0.5</v>
      </c>
      <c r="P245" s="66">
        <v>1</v>
      </c>
      <c r="Q245" s="64">
        <f t="shared" si="28"/>
        <v>1</v>
      </c>
      <c r="R245" s="64">
        <v>1</v>
      </c>
      <c r="S245" s="19">
        <v>166.3</v>
      </c>
      <c r="T245" s="19">
        <v>1</v>
      </c>
      <c r="U245" s="56">
        <f t="shared" si="29"/>
        <v>4</v>
      </c>
      <c r="V245" s="57">
        <f t="shared" si="30"/>
        <v>4.5</v>
      </c>
      <c r="W245" s="60">
        <f t="shared" si="31"/>
        <v>100</v>
      </c>
      <c r="X245" s="68" t="s">
        <v>1018</v>
      </c>
      <c r="Y245" s="62">
        <v>0</v>
      </c>
      <c r="XDN245" s="11"/>
      <c r="XDO245" s="11"/>
      <c r="XDP245" s="11"/>
      <c r="XDQ245" s="11"/>
      <c r="XDR245" s="11"/>
      <c r="XDS245" s="11"/>
      <c r="XDT245" s="11"/>
      <c r="XDU245" s="11"/>
      <c r="XDV245" s="11"/>
      <c r="XDW245" s="11"/>
    </row>
    <row r="246" spans="1:25 16342:16351" s="7" customFormat="1" ht="20.100000000000001" customHeight="1">
      <c r="A246" s="16" t="s">
        <v>523</v>
      </c>
      <c r="B246" s="17" t="s">
        <v>524</v>
      </c>
      <c r="C246" s="17" t="s">
        <v>527</v>
      </c>
      <c r="D246" s="18" t="s">
        <v>528</v>
      </c>
      <c r="E246" s="64">
        <v>1</v>
      </c>
      <c r="F246" s="65">
        <f t="shared" si="24"/>
        <v>0.5</v>
      </c>
      <c r="G246" s="64">
        <v>2</v>
      </c>
      <c r="H246" s="19">
        <f t="shared" si="25"/>
        <v>2</v>
      </c>
      <c r="I246" s="64">
        <v>0</v>
      </c>
      <c r="J246" s="64">
        <f t="shared" si="26"/>
        <v>0</v>
      </c>
      <c r="K246" s="65">
        <v>0.5</v>
      </c>
      <c r="L246" s="55">
        <f t="shared" si="27"/>
        <v>3</v>
      </c>
      <c r="M246" s="19">
        <v>0</v>
      </c>
      <c r="N246" s="66">
        <v>0.5</v>
      </c>
      <c r="O246" s="66">
        <v>0.5</v>
      </c>
      <c r="P246" s="66">
        <v>1</v>
      </c>
      <c r="Q246" s="64">
        <f t="shared" si="28"/>
        <v>3</v>
      </c>
      <c r="R246" s="64">
        <v>1</v>
      </c>
      <c r="S246" s="19">
        <v>31.8</v>
      </c>
      <c r="T246" s="19">
        <v>1</v>
      </c>
      <c r="U246" s="56">
        <f t="shared" si="29"/>
        <v>4</v>
      </c>
      <c r="V246" s="57">
        <f t="shared" si="30"/>
        <v>7</v>
      </c>
      <c r="W246" s="60">
        <f t="shared" si="31"/>
        <v>45</v>
      </c>
      <c r="X246" s="68" t="s">
        <v>1018</v>
      </c>
      <c r="Y246" s="62">
        <v>150</v>
      </c>
      <c r="XDN246" s="11"/>
      <c r="XDO246" s="11"/>
      <c r="XDP246" s="11"/>
      <c r="XDQ246" s="11"/>
      <c r="XDR246" s="11"/>
      <c r="XDS246" s="11"/>
      <c r="XDT246" s="11"/>
      <c r="XDU246" s="11"/>
      <c r="XDV246" s="11"/>
      <c r="XDW246" s="11"/>
    </row>
    <row r="247" spans="1:25 16342:16351" s="7" customFormat="1" ht="20.100000000000001" customHeight="1">
      <c r="A247" s="16" t="s">
        <v>523</v>
      </c>
      <c r="B247" s="17" t="s">
        <v>524</v>
      </c>
      <c r="C247" s="17" t="s">
        <v>529</v>
      </c>
      <c r="D247" s="18" t="s">
        <v>530</v>
      </c>
      <c r="E247" s="64">
        <v>0</v>
      </c>
      <c r="F247" s="65">
        <f t="shared" si="24"/>
        <v>0</v>
      </c>
      <c r="G247" s="64">
        <v>0</v>
      </c>
      <c r="H247" s="19">
        <f t="shared" si="25"/>
        <v>0</v>
      </c>
      <c r="I247" s="64">
        <v>0</v>
      </c>
      <c r="J247" s="64">
        <f t="shared" si="26"/>
        <v>0</v>
      </c>
      <c r="K247" s="65">
        <v>0</v>
      </c>
      <c r="L247" s="55">
        <f t="shared" si="27"/>
        <v>0</v>
      </c>
      <c r="M247" s="19">
        <v>0</v>
      </c>
      <c r="N247" s="66">
        <v>0.5</v>
      </c>
      <c r="O247" s="66">
        <v>0.5</v>
      </c>
      <c r="P247" s="66">
        <v>1</v>
      </c>
      <c r="Q247" s="64">
        <f t="shared" si="28"/>
        <v>0</v>
      </c>
      <c r="R247" s="64">
        <v>1</v>
      </c>
      <c r="S247" s="19">
        <v>0</v>
      </c>
      <c r="T247" s="19">
        <v>1</v>
      </c>
      <c r="U247" s="56">
        <f t="shared" si="29"/>
        <v>4</v>
      </c>
      <c r="V247" s="57">
        <f t="shared" si="30"/>
        <v>4</v>
      </c>
      <c r="W247" s="60">
        <f t="shared" si="31"/>
        <v>114</v>
      </c>
      <c r="X247" s="68" t="s">
        <v>1018</v>
      </c>
      <c r="Y247" s="62">
        <v>0</v>
      </c>
      <c r="XDN247" s="11"/>
      <c r="XDO247" s="11"/>
      <c r="XDP247" s="11"/>
      <c r="XDQ247" s="11"/>
      <c r="XDR247" s="11"/>
      <c r="XDS247" s="11"/>
      <c r="XDT247" s="11"/>
      <c r="XDU247" s="11"/>
      <c r="XDV247" s="11"/>
      <c r="XDW247" s="11"/>
    </row>
    <row r="248" spans="1:25 16342:16351" s="7" customFormat="1" ht="20.100000000000001" customHeight="1">
      <c r="A248" s="16" t="s">
        <v>523</v>
      </c>
      <c r="B248" s="17" t="s">
        <v>524</v>
      </c>
      <c r="C248" s="17" t="s">
        <v>531</v>
      </c>
      <c r="D248" s="18" t="s">
        <v>532</v>
      </c>
      <c r="E248" s="64">
        <v>0</v>
      </c>
      <c r="F248" s="65">
        <f t="shared" si="24"/>
        <v>0</v>
      </c>
      <c r="G248" s="64">
        <v>0</v>
      </c>
      <c r="H248" s="19">
        <f t="shared" si="25"/>
        <v>0</v>
      </c>
      <c r="I248" s="64">
        <v>0</v>
      </c>
      <c r="J248" s="64">
        <f t="shared" si="26"/>
        <v>0</v>
      </c>
      <c r="K248" s="65">
        <v>0</v>
      </c>
      <c r="L248" s="55">
        <f t="shared" si="27"/>
        <v>0</v>
      </c>
      <c r="M248" s="19">
        <v>0</v>
      </c>
      <c r="N248" s="66">
        <v>0.5</v>
      </c>
      <c r="O248" s="66">
        <v>0.5</v>
      </c>
      <c r="P248" s="66">
        <v>1</v>
      </c>
      <c r="Q248" s="64">
        <f t="shared" si="28"/>
        <v>0</v>
      </c>
      <c r="R248" s="64">
        <v>1</v>
      </c>
      <c r="S248" s="19">
        <v>3.9</v>
      </c>
      <c r="T248" s="19">
        <v>1</v>
      </c>
      <c r="U248" s="56">
        <f t="shared" si="29"/>
        <v>4</v>
      </c>
      <c r="V248" s="57">
        <f t="shared" si="30"/>
        <v>4</v>
      </c>
      <c r="W248" s="60">
        <f t="shared" si="31"/>
        <v>114</v>
      </c>
      <c r="X248" s="68" t="s">
        <v>1018</v>
      </c>
      <c r="Y248" s="62">
        <v>0</v>
      </c>
      <c r="XDN248" s="11"/>
      <c r="XDO248" s="11"/>
      <c r="XDP248" s="11"/>
      <c r="XDQ248" s="11"/>
      <c r="XDR248" s="11"/>
      <c r="XDS248" s="11"/>
      <c r="XDT248" s="11"/>
      <c r="XDU248" s="11"/>
      <c r="XDV248" s="11"/>
      <c r="XDW248" s="11"/>
    </row>
    <row r="249" spans="1:25 16342:16351" s="7" customFormat="1" ht="20.100000000000001" customHeight="1">
      <c r="A249" s="16" t="s">
        <v>523</v>
      </c>
      <c r="B249" s="17" t="s">
        <v>524</v>
      </c>
      <c r="C249" s="17" t="s">
        <v>533</v>
      </c>
      <c r="D249" s="18" t="s">
        <v>534</v>
      </c>
      <c r="E249" s="64">
        <v>2</v>
      </c>
      <c r="F249" s="65">
        <f t="shared" si="24"/>
        <v>1</v>
      </c>
      <c r="G249" s="64">
        <v>1</v>
      </c>
      <c r="H249" s="19">
        <f t="shared" si="25"/>
        <v>1</v>
      </c>
      <c r="I249" s="64">
        <v>0</v>
      </c>
      <c r="J249" s="64">
        <f t="shared" si="26"/>
        <v>0</v>
      </c>
      <c r="K249" s="65">
        <v>0</v>
      </c>
      <c r="L249" s="55">
        <f t="shared" si="27"/>
        <v>2</v>
      </c>
      <c r="M249" s="19">
        <v>0</v>
      </c>
      <c r="N249" s="66">
        <v>0.5</v>
      </c>
      <c r="O249" s="66">
        <v>0.5</v>
      </c>
      <c r="P249" s="66">
        <v>1</v>
      </c>
      <c r="Q249" s="64">
        <f t="shared" si="28"/>
        <v>3</v>
      </c>
      <c r="R249" s="64">
        <v>1</v>
      </c>
      <c r="S249" s="19">
        <v>159.6</v>
      </c>
      <c r="T249" s="19">
        <v>1</v>
      </c>
      <c r="U249" s="56">
        <f t="shared" si="29"/>
        <v>4</v>
      </c>
      <c r="V249" s="57">
        <f t="shared" si="30"/>
        <v>6</v>
      </c>
      <c r="W249" s="60">
        <f t="shared" si="31"/>
        <v>58</v>
      </c>
      <c r="X249" s="61" t="s">
        <v>4</v>
      </c>
      <c r="Y249" s="62">
        <v>200</v>
      </c>
      <c r="XDN249" s="11"/>
      <c r="XDO249" s="11"/>
      <c r="XDP249" s="11"/>
      <c r="XDQ249" s="11"/>
      <c r="XDR249" s="11"/>
      <c r="XDS249" s="11"/>
      <c r="XDT249" s="11"/>
      <c r="XDU249" s="11"/>
      <c r="XDV249" s="11"/>
      <c r="XDW249" s="11"/>
    </row>
    <row r="250" spans="1:25 16342:16351" s="7" customFormat="1" ht="20.100000000000001" customHeight="1">
      <c r="A250" s="16" t="s">
        <v>523</v>
      </c>
      <c r="B250" s="17" t="s">
        <v>524</v>
      </c>
      <c r="C250" s="17" t="s">
        <v>535</v>
      </c>
      <c r="D250" s="18" t="s">
        <v>536</v>
      </c>
      <c r="E250" s="64">
        <v>3</v>
      </c>
      <c r="F250" s="65">
        <f t="shared" si="24"/>
        <v>1.5</v>
      </c>
      <c r="G250" s="64">
        <v>1</v>
      </c>
      <c r="H250" s="19">
        <f t="shared" si="25"/>
        <v>1</v>
      </c>
      <c r="I250" s="64">
        <v>0</v>
      </c>
      <c r="J250" s="64">
        <f t="shared" si="26"/>
        <v>0</v>
      </c>
      <c r="K250" s="65">
        <v>2</v>
      </c>
      <c r="L250" s="55">
        <f t="shared" si="27"/>
        <v>4.5</v>
      </c>
      <c r="M250" s="19">
        <v>0</v>
      </c>
      <c r="N250" s="66">
        <v>0.5</v>
      </c>
      <c r="O250" s="66">
        <v>0.5</v>
      </c>
      <c r="P250" s="66">
        <v>1</v>
      </c>
      <c r="Q250" s="64">
        <f t="shared" si="28"/>
        <v>4</v>
      </c>
      <c r="R250" s="64">
        <v>1</v>
      </c>
      <c r="S250" s="19">
        <v>127.7</v>
      </c>
      <c r="T250" s="19">
        <v>1</v>
      </c>
      <c r="U250" s="56">
        <f t="shared" si="29"/>
        <v>4</v>
      </c>
      <c r="V250" s="57">
        <f t="shared" si="30"/>
        <v>8.5</v>
      </c>
      <c r="W250" s="60">
        <f t="shared" si="31"/>
        <v>17</v>
      </c>
      <c r="X250" s="61" t="s">
        <v>4</v>
      </c>
      <c r="Y250" s="62">
        <v>400</v>
      </c>
      <c r="XDN250" s="11"/>
      <c r="XDO250" s="11"/>
      <c r="XDP250" s="11"/>
      <c r="XDQ250" s="11"/>
      <c r="XDR250" s="11"/>
      <c r="XDS250" s="11"/>
      <c r="XDT250" s="11"/>
      <c r="XDU250" s="11"/>
      <c r="XDV250" s="11"/>
      <c r="XDW250" s="11"/>
    </row>
    <row r="251" spans="1:25 16342:16351" s="7" customFormat="1" ht="20.100000000000001" customHeight="1">
      <c r="A251" s="16" t="s">
        <v>523</v>
      </c>
      <c r="B251" s="17" t="s">
        <v>524</v>
      </c>
      <c r="C251" s="17" t="s">
        <v>537</v>
      </c>
      <c r="D251" s="18" t="s">
        <v>538</v>
      </c>
      <c r="E251" s="64">
        <v>6</v>
      </c>
      <c r="F251" s="65">
        <f t="shared" si="24"/>
        <v>3</v>
      </c>
      <c r="G251" s="64">
        <v>1</v>
      </c>
      <c r="H251" s="19">
        <f t="shared" si="25"/>
        <v>1</v>
      </c>
      <c r="I251" s="64">
        <v>0</v>
      </c>
      <c r="J251" s="64">
        <f t="shared" si="26"/>
        <v>0</v>
      </c>
      <c r="K251" s="65">
        <v>0</v>
      </c>
      <c r="L251" s="55">
        <f t="shared" si="27"/>
        <v>4</v>
      </c>
      <c r="M251" s="19">
        <v>0</v>
      </c>
      <c r="N251" s="66">
        <v>0.5</v>
      </c>
      <c r="O251" s="66">
        <v>0.5</v>
      </c>
      <c r="P251" s="66">
        <v>1</v>
      </c>
      <c r="Q251" s="64">
        <f t="shared" si="28"/>
        <v>7</v>
      </c>
      <c r="R251" s="64">
        <v>1</v>
      </c>
      <c r="S251" s="19">
        <v>130.4</v>
      </c>
      <c r="T251" s="19">
        <v>1</v>
      </c>
      <c r="U251" s="56">
        <f t="shared" si="29"/>
        <v>4</v>
      </c>
      <c r="V251" s="57">
        <f t="shared" si="30"/>
        <v>8</v>
      </c>
      <c r="W251" s="60">
        <f t="shared" si="31"/>
        <v>20</v>
      </c>
      <c r="X251" s="68" t="s">
        <v>1018</v>
      </c>
      <c r="Y251" s="62">
        <v>300</v>
      </c>
      <c r="XDN251" s="11"/>
      <c r="XDO251" s="11"/>
      <c r="XDP251" s="11"/>
      <c r="XDQ251" s="11"/>
      <c r="XDR251" s="11"/>
      <c r="XDS251" s="11"/>
      <c r="XDT251" s="11"/>
      <c r="XDU251" s="11"/>
      <c r="XDV251" s="11"/>
      <c r="XDW251" s="11"/>
    </row>
    <row r="252" spans="1:25 16342:16351" s="7" customFormat="1" ht="20.100000000000001" customHeight="1">
      <c r="A252" s="16" t="s">
        <v>523</v>
      </c>
      <c r="B252" s="17" t="s">
        <v>524</v>
      </c>
      <c r="C252" s="28" t="s">
        <v>539</v>
      </c>
      <c r="D252" s="18" t="s">
        <v>540</v>
      </c>
      <c r="E252" s="64">
        <v>4</v>
      </c>
      <c r="F252" s="65">
        <f t="shared" si="24"/>
        <v>2</v>
      </c>
      <c r="G252" s="64">
        <v>0</v>
      </c>
      <c r="H252" s="19">
        <f t="shared" si="25"/>
        <v>0</v>
      </c>
      <c r="I252" s="64">
        <v>0</v>
      </c>
      <c r="J252" s="64">
        <f t="shared" si="26"/>
        <v>0</v>
      </c>
      <c r="K252" s="65">
        <v>0</v>
      </c>
      <c r="L252" s="55">
        <f t="shared" si="27"/>
        <v>2</v>
      </c>
      <c r="M252" s="19">
        <v>0</v>
      </c>
      <c r="N252" s="66">
        <v>0.5</v>
      </c>
      <c r="O252" s="66">
        <v>0.5</v>
      </c>
      <c r="P252" s="66">
        <v>1</v>
      </c>
      <c r="Q252" s="64">
        <f t="shared" si="28"/>
        <v>4</v>
      </c>
      <c r="R252" s="64">
        <v>1</v>
      </c>
      <c r="S252" s="19">
        <v>107.5</v>
      </c>
      <c r="T252" s="19">
        <v>1</v>
      </c>
      <c r="U252" s="56">
        <f t="shared" si="29"/>
        <v>4</v>
      </c>
      <c r="V252" s="57">
        <f t="shared" si="30"/>
        <v>6</v>
      </c>
      <c r="W252" s="60">
        <f t="shared" si="31"/>
        <v>58</v>
      </c>
      <c r="X252" s="68" t="s">
        <v>1018</v>
      </c>
      <c r="Y252" s="62">
        <v>150</v>
      </c>
      <c r="XDN252" s="11"/>
      <c r="XDO252" s="11"/>
      <c r="XDP252" s="11"/>
      <c r="XDQ252" s="11"/>
      <c r="XDR252" s="11"/>
      <c r="XDS252" s="11"/>
      <c r="XDT252" s="11"/>
      <c r="XDU252" s="11"/>
      <c r="XDV252" s="11"/>
      <c r="XDW252" s="11"/>
    </row>
    <row r="253" spans="1:25 16342:16351" s="7" customFormat="1" ht="20.100000000000001" customHeight="1">
      <c r="A253" s="16" t="s">
        <v>523</v>
      </c>
      <c r="B253" s="17" t="s">
        <v>524</v>
      </c>
      <c r="C253" s="17" t="s">
        <v>541</v>
      </c>
      <c r="D253" s="18" t="s">
        <v>542</v>
      </c>
      <c r="E253" s="64">
        <v>11</v>
      </c>
      <c r="F253" s="65">
        <f t="shared" si="24"/>
        <v>5.5</v>
      </c>
      <c r="G253" s="64">
        <v>0</v>
      </c>
      <c r="H253" s="19">
        <f t="shared" si="25"/>
        <v>0</v>
      </c>
      <c r="I253" s="64">
        <v>0</v>
      </c>
      <c r="J253" s="64">
        <f t="shared" si="26"/>
        <v>0</v>
      </c>
      <c r="K253" s="65">
        <v>0</v>
      </c>
      <c r="L253" s="55">
        <f t="shared" si="27"/>
        <v>5.5</v>
      </c>
      <c r="M253" s="19">
        <v>0</v>
      </c>
      <c r="N253" s="66">
        <v>0.5</v>
      </c>
      <c r="O253" s="66">
        <v>0.5</v>
      </c>
      <c r="P253" s="66">
        <v>1</v>
      </c>
      <c r="Q253" s="64">
        <f t="shared" si="28"/>
        <v>11</v>
      </c>
      <c r="R253" s="64">
        <v>1</v>
      </c>
      <c r="S253" s="19">
        <v>184.9</v>
      </c>
      <c r="T253" s="19">
        <v>1</v>
      </c>
      <c r="U253" s="56">
        <f t="shared" si="29"/>
        <v>4</v>
      </c>
      <c r="V253" s="57">
        <f t="shared" si="30"/>
        <v>9.5</v>
      </c>
      <c r="W253" s="60">
        <f t="shared" si="31"/>
        <v>10</v>
      </c>
      <c r="X253" s="68" t="s">
        <v>1018</v>
      </c>
      <c r="Y253" s="62">
        <v>300</v>
      </c>
      <c r="XDN253" s="11"/>
      <c r="XDO253" s="11"/>
      <c r="XDP253" s="11"/>
      <c r="XDQ253" s="11"/>
      <c r="XDR253" s="11"/>
      <c r="XDS253" s="11"/>
      <c r="XDT253" s="11"/>
      <c r="XDU253" s="11"/>
      <c r="XDV253" s="11"/>
      <c r="XDW253" s="11"/>
    </row>
    <row r="254" spans="1:25 16342:16351" s="7" customFormat="1" ht="20.100000000000001" customHeight="1">
      <c r="A254" s="16" t="s">
        <v>523</v>
      </c>
      <c r="B254" s="17" t="s">
        <v>543</v>
      </c>
      <c r="C254" s="17" t="s">
        <v>544</v>
      </c>
      <c r="D254" s="18" t="s">
        <v>545</v>
      </c>
      <c r="E254" s="64">
        <v>0</v>
      </c>
      <c r="F254" s="65">
        <f t="shared" si="24"/>
        <v>0</v>
      </c>
      <c r="G254" s="64">
        <v>0</v>
      </c>
      <c r="H254" s="19">
        <f t="shared" si="25"/>
        <v>0</v>
      </c>
      <c r="I254" s="64">
        <v>0</v>
      </c>
      <c r="J254" s="64">
        <f t="shared" si="26"/>
        <v>0</v>
      </c>
      <c r="K254" s="65">
        <v>0</v>
      </c>
      <c r="L254" s="55">
        <f t="shared" si="27"/>
        <v>0</v>
      </c>
      <c r="M254" s="19">
        <v>0</v>
      </c>
      <c r="N254" s="66">
        <v>0.5</v>
      </c>
      <c r="O254" s="66">
        <v>0.5</v>
      </c>
      <c r="P254" s="66">
        <v>1</v>
      </c>
      <c r="Q254" s="64">
        <f t="shared" si="28"/>
        <v>0</v>
      </c>
      <c r="R254" s="64">
        <v>1</v>
      </c>
      <c r="S254" s="19">
        <v>0</v>
      </c>
      <c r="T254" s="19">
        <v>1</v>
      </c>
      <c r="U254" s="56">
        <f t="shared" si="29"/>
        <v>4</v>
      </c>
      <c r="V254" s="57">
        <f t="shared" si="30"/>
        <v>4</v>
      </c>
      <c r="W254" s="60">
        <f t="shared" si="31"/>
        <v>114</v>
      </c>
      <c r="X254" s="61" t="s">
        <v>4</v>
      </c>
      <c r="Y254" s="62">
        <v>0</v>
      </c>
      <c r="XDN254" s="11"/>
      <c r="XDO254" s="11"/>
      <c r="XDP254" s="11"/>
      <c r="XDQ254" s="11"/>
      <c r="XDR254" s="11"/>
      <c r="XDS254" s="11"/>
      <c r="XDT254" s="11"/>
      <c r="XDU254" s="11"/>
      <c r="XDV254" s="11"/>
      <c r="XDW254" s="11"/>
    </row>
    <row r="255" spans="1:25 16342:16351" s="7" customFormat="1" ht="20.100000000000001" customHeight="1">
      <c r="A255" s="16" t="s">
        <v>523</v>
      </c>
      <c r="B255" s="17" t="s">
        <v>524</v>
      </c>
      <c r="C255" s="17" t="s">
        <v>546</v>
      </c>
      <c r="D255" s="18" t="s">
        <v>547</v>
      </c>
      <c r="E255" s="64">
        <v>2</v>
      </c>
      <c r="F255" s="65">
        <f t="shared" si="24"/>
        <v>1</v>
      </c>
      <c r="G255" s="64">
        <v>0</v>
      </c>
      <c r="H255" s="19">
        <f t="shared" si="25"/>
        <v>0</v>
      </c>
      <c r="I255" s="64">
        <v>0</v>
      </c>
      <c r="J255" s="64">
        <f t="shared" si="26"/>
        <v>0</v>
      </c>
      <c r="K255" s="65">
        <v>0</v>
      </c>
      <c r="L255" s="55">
        <f t="shared" si="27"/>
        <v>1</v>
      </c>
      <c r="M255" s="19">
        <v>0</v>
      </c>
      <c r="N255" s="66">
        <v>0.5</v>
      </c>
      <c r="O255" s="66">
        <v>0.5</v>
      </c>
      <c r="P255" s="66">
        <v>1</v>
      </c>
      <c r="Q255" s="64">
        <f t="shared" si="28"/>
        <v>2</v>
      </c>
      <c r="R255" s="64">
        <v>1</v>
      </c>
      <c r="S255" s="19">
        <v>51.9</v>
      </c>
      <c r="T255" s="19">
        <v>1</v>
      </c>
      <c r="U255" s="56">
        <f t="shared" si="29"/>
        <v>4</v>
      </c>
      <c r="V255" s="57">
        <f t="shared" si="30"/>
        <v>5</v>
      </c>
      <c r="W255" s="60">
        <f t="shared" si="31"/>
        <v>87</v>
      </c>
      <c r="X255" s="68" t="s">
        <v>1018</v>
      </c>
      <c r="Y255" s="62">
        <v>0</v>
      </c>
      <c r="XDN255" s="11"/>
      <c r="XDO255" s="11"/>
      <c r="XDP255" s="11"/>
      <c r="XDQ255" s="11"/>
      <c r="XDR255" s="11"/>
      <c r="XDS255" s="11"/>
      <c r="XDT255" s="11"/>
      <c r="XDU255" s="11"/>
      <c r="XDV255" s="11"/>
      <c r="XDW255" s="11"/>
    </row>
    <row r="256" spans="1:25 16342:16351" s="7" customFormat="1" ht="20.100000000000001" customHeight="1">
      <c r="A256" s="25" t="s">
        <v>548</v>
      </c>
      <c r="B256" s="26" t="s">
        <v>549</v>
      </c>
      <c r="C256" s="26" t="s">
        <v>550</v>
      </c>
      <c r="D256" s="27" t="s">
        <v>551</v>
      </c>
      <c r="E256" s="64">
        <v>3</v>
      </c>
      <c r="F256" s="65">
        <f t="shared" si="24"/>
        <v>1.5</v>
      </c>
      <c r="G256" s="64">
        <v>0</v>
      </c>
      <c r="H256" s="19">
        <f t="shared" si="25"/>
        <v>0</v>
      </c>
      <c r="I256" s="64">
        <v>0</v>
      </c>
      <c r="J256" s="64">
        <f t="shared" si="26"/>
        <v>0</v>
      </c>
      <c r="K256" s="65">
        <v>0</v>
      </c>
      <c r="L256" s="55">
        <f t="shared" si="27"/>
        <v>1.5</v>
      </c>
      <c r="M256" s="19">
        <v>0</v>
      </c>
      <c r="N256" s="64">
        <v>0</v>
      </c>
      <c r="O256" s="66">
        <v>0.5</v>
      </c>
      <c r="P256" s="66"/>
      <c r="Q256" s="64">
        <f t="shared" si="28"/>
        <v>3</v>
      </c>
      <c r="R256" s="64"/>
      <c r="S256" s="19">
        <v>145.69999999999999</v>
      </c>
      <c r="T256" s="19">
        <v>0</v>
      </c>
      <c r="U256" s="56">
        <f t="shared" si="29"/>
        <v>0.5</v>
      </c>
      <c r="V256" s="57">
        <f t="shared" si="30"/>
        <v>2</v>
      </c>
      <c r="W256" s="60">
        <f t="shared" si="31"/>
        <v>171</v>
      </c>
      <c r="X256" s="61" t="s">
        <v>4</v>
      </c>
      <c r="Y256" s="62">
        <v>0</v>
      </c>
      <c r="XDN256" s="11"/>
      <c r="XDO256" s="11"/>
      <c r="XDP256" s="11"/>
      <c r="XDQ256" s="11"/>
      <c r="XDR256" s="11"/>
      <c r="XDS256" s="11"/>
      <c r="XDT256" s="11"/>
      <c r="XDU256" s="11"/>
      <c r="XDV256" s="11"/>
      <c r="XDW256" s="11"/>
    </row>
    <row r="257" spans="1:25 16342:16351" s="7" customFormat="1" ht="20.100000000000001" customHeight="1">
      <c r="A257" s="16" t="s">
        <v>548</v>
      </c>
      <c r="B257" s="17" t="s">
        <v>549</v>
      </c>
      <c r="C257" s="17" t="s">
        <v>552</v>
      </c>
      <c r="D257" s="18" t="s">
        <v>553</v>
      </c>
      <c r="E257" s="64">
        <v>0</v>
      </c>
      <c r="F257" s="65">
        <f t="shared" si="24"/>
        <v>0</v>
      </c>
      <c r="G257" s="64">
        <v>0</v>
      </c>
      <c r="H257" s="19">
        <f t="shared" si="25"/>
        <v>0</v>
      </c>
      <c r="I257" s="64">
        <v>0</v>
      </c>
      <c r="J257" s="64">
        <f t="shared" si="26"/>
        <v>0</v>
      </c>
      <c r="K257" s="65">
        <v>0</v>
      </c>
      <c r="L257" s="55">
        <f t="shared" si="27"/>
        <v>0</v>
      </c>
      <c r="M257" s="19">
        <v>0</v>
      </c>
      <c r="N257" s="64">
        <v>0</v>
      </c>
      <c r="O257" s="66">
        <v>0.5</v>
      </c>
      <c r="P257" s="66"/>
      <c r="Q257" s="64">
        <f t="shared" si="28"/>
        <v>0</v>
      </c>
      <c r="R257" s="64"/>
      <c r="S257" s="19">
        <v>0</v>
      </c>
      <c r="T257" s="19">
        <v>0</v>
      </c>
      <c r="U257" s="56">
        <f t="shared" si="29"/>
        <v>0.5</v>
      </c>
      <c r="V257" s="57">
        <f t="shared" si="30"/>
        <v>0.5</v>
      </c>
      <c r="W257" s="60">
        <f t="shared" si="31"/>
        <v>308</v>
      </c>
      <c r="X257" s="68" t="s">
        <v>1018</v>
      </c>
      <c r="Y257" s="62">
        <v>0</v>
      </c>
      <c r="XDN257" s="11"/>
      <c r="XDO257" s="11"/>
      <c r="XDP257" s="11"/>
      <c r="XDQ257" s="11"/>
      <c r="XDR257" s="11"/>
      <c r="XDS257" s="11"/>
      <c r="XDT257" s="11"/>
      <c r="XDU257" s="11"/>
      <c r="XDV257" s="11"/>
      <c r="XDW257" s="11"/>
    </row>
    <row r="258" spans="1:25 16342:16351" s="7" customFormat="1" ht="20.100000000000001" customHeight="1">
      <c r="A258" s="16" t="s">
        <v>548</v>
      </c>
      <c r="B258" s="17" t="s">
        <v>549</v>
      </c>
      <c r="C258" s="17" t="s">
        <v>554</v>
      </c>
      <c r="D258" s="18" t="s">
        <v>555</v>
      </c>
      <c r="E258" s="64">
        <v>1</v>
      </c>
      <c r="F258" s="65">
        <f t="shared" si="24"/>
        <v>0.5</v>
      </c>
      <c r="G258" s="64">
        <v>0</v>
      </c>
      <c r="H258" s="19">
        <f t="shared" si="25"/>
        <v>0</v>
      </c>
      <c r="I258" s="64">
        <v>0</v>
      </c>
      <c r="J258" s="64">
        <f t="shared" si="26"/>
        <v>0</v>
      </c>
      <c r="K258" s="65">
        <v>0</v>
      </c>
      <c r="L258" s="55">
        <f t="shared" si="27"/>
        <v>0.5</v>
      </c>
      <c r="M258" s="19">
        <v>0</v>
      </c>
      <c r="N258" s="64">
        <v>0</v>
      </c>
      <c r="O258" s="66">
        <v>0.5</v>
      </c>
      <c r="P258" s="66"/>
      <c r="Q258" s="64">
        <f t="shared" si="28"/>
        <v>1</v>
      </c>
      <c r="R258" s="64"/>
      <c r="S258" s="19">
        <v>139.5</v>
      </c>
      <c r="T258" s="19">
        <v>0</v>
      </c>
      <c r="U258" s="56">
        <f t="shared" si="29"/>
        <v>0.5</v>
      </c>
      <c r="V258" s="57">
        <f t="shared" si="30"/>
        <v>1</v>
      </c>
      <c r="W258" s="60">
        <f t="shared" si="31"/>
        <v>231</v>
      </c>
      <c r="X258" s="68" t="s">
        <v>1018</v>
      </c>
      <c r="Y258" s="62">
        <v>0</v>
      </c>
      <c r="XDN258" s="11"/>
      <c r="XDO258" s="11"/>
      <c r="XDP258" s="11"/>
      <c r="XDQ258" s="11"/>
      <c r="XDR258" s="11"/>
      <c r="XDS258" s="11"/>
      <c r="XDT258" s="11"/>
      <c r="XDU258" s="11"/>
      <c r="XDV258" s="11"/>
      <c r="XDW258" s="11"/>
    </row>
    <row r="259" spans="1:25 16342:16351" s="7" customFormat="1" ht="20.100000000000001" customHeight="1">
      <c r="A259" s="16" t="s">
        <v>548</v>
      </c>
      <c r="B259" s="17" t="s">
        <v>549</v>
      </c>
      <c r="C259" s="17" t="s">
        <v>556</v>
      </c>
      <c r="D259" s="18" t="s">
        <v>557</v>
      </c>
      <c r="E259" s="64">
        <v>0</v>
      </c>
      <c r="F259" s="65">
        <f t="shared" ref="F259:F322" si="32">E259*0.5</f>
        <v>0</v>
      </c>
      <c r="G259" s="64">
        <v>0</v>
      </c>
      <c r="H259" s="19">
        <f t="shared" ref="H259:H322" si="33">G259*1</f>
        <v>0</v>
      </c>
      <c r="I259" s="64">
        <v>0</v>
      </c>
      <c r="J259" s="64">
        <f t="shared" ref="J259:J322" si="34">I259*2</f>
        <v>0</v>
      </c>
      <c r="K259" s="65">
        <v>0</v>
      </c>
      <c r="L259" s="55">
        <f t="shared" ref="L259:L322" si="35">SUM(F259,H259,J259,K259)</f>
        <v>0</v>
      </c>
      <c r="M259" s="19">
        <v>0</v>
      </c>
      <c r="N259" s="64">
        <v>0</v>
      </c>
      <c r="O259" s="66">
        <v>0.5</v>
      </c>
      <c r="P259" s="66"/>
      <c r="Q259" s="64">
        <f t="shared" si="28"/>
        <v>0</v>
      </c>
      <c r="R259" s="64"/>
      <c r="S259" s="19">
        <v>51.6</v>
      </c>
      <c r="T259" s="19">
        <v>0</v>
      </c>
      <c r="U259" s="56">
        <f t="shared" si="29"/>
        <v>0.5</v>
      </c>
      <c r="V259" s="57">
        <f t="shared" si="30"/>
        <v>0.5</v>
      </c>
      <c r="W259" s="60">
        <f t="shared" si="31"/>
        <v>308</v>
      </c>
      <c r="X259" s="68" t="s">
        <v>1018</v>
      </c>
      <c r="Y259" s="62">
        <v>0</v>
      </c>
      <c r="XDN259" s="11"/>
      <c r="XDO259" s="11"/>
      <c r="XDP259" s="11"/>
      <c r="XDQ259" s="11"/>
      <c r="XDR259" s="11"/>
      <c r="XDS259" s="11"/>
      <c r="XDT259" s="11"/>
      <c r="XDU259" s="11"/>
      <c r="XDV259" s="11"/>
      <c r="XDW259" s="11"/>
    </row>
    <row r="260" spans="1:25 16342:16351" s="7" customFormat="1" ht="20.100000000000001" customHeight="1">
      <c r="A260" s="16" t="s">
        <v>548</v>
      </c>
      <c r="B260" s="17" t="s">
        <v>549</v>
      </c>
      <c r="C260" s="17" t="s">
        <v>558</v>
      </c>
      <c r="D260" s="18" t="s">
        <v>559</v>
      </c>
      <c r="E260" s="64">
        <v>0</v>
      </c>
      <c r="F260" s="65">
        <f t="shared" si="32"/>
        <v>0</v>
      </c>
      <c r="G260" s="64">
        <v>0</v>
      </c>
      <c r="H260" s="19">
        <f t="shared" si="33"/>
        <v>0</v>
      </c>
      <c r="I260" s="64">
        <v>0</v>
      </c>
      <c r="J260" s="64">
        <f t="shared" si="34"/>
        <v>0</v>
      </c>
      <c r="K260" s="65">
        <v>0</v>
      </c>
      <c r="L260" s="55">
        <f t="shared" si="35"/>
        <v>0</v>
      </c>
      <c r="M260" s="19">
        <v>0</v>
      </c>
      <c r="N260" s="64">
        <v>0</v>
      </c>
      <c r="O260" s="66">
        <v>0.5</v>
      </c>
      <c r="P260" s="66"/>
      <c r="Q260" s="64">
        <f t="shared" ref="Q260:Q323" si="36">E260+G260+I260</f>
        <v>0</v>
      </c>
      <c r="R260" s="64"/>
      <c r="S260" s="19">
        <v>0</v>
      </c>
      <c r="T260" s="19">
        <v>0</v>
      </c>
      <c r="U260" s="56">
        <f t="shared" ref="U260:U323" si="37">SUM(N260,O260,P260,R260,T260)</f>
        <v>0.5</v>
      </c>
      <c r="V260" s="57">
        <f t="shared" ref="V260:V323" si="38">SUM(L260,U260)</f>
        <v>0.5</v>
      </c>
      <c r="W260" s="60">
        <f t="shared" ref="W260:W323" si="39">RANK($V260,$V$3:$V$464,0)</f>
        <v>308</v>
      </c>
      <c r="X260" s="68" t="s">
        <v>1018</v>
      </c>
      <c r="Y260" s="62">
        <v>0</v>
      </c>
      <c r="XDN260" s="11"/>
      <c r="XDO260" s="11"/>
      <c r="XDP260" s="11"/>
      <c r="XDQ260" s="11"/>
      <c r="XDR260" s="11"/>
      <c r="XDS260" s="11"/>
      <c r="XDT260" s="11"/>
      <c r="XDU260" s="11"/>
      <c r="XDV260" s="11"/>
      <c r="XDW260" s="11"/>
    </row>
    <row r="261" spans="1:25 16342:16351" s="7" customFormat="1" ht="20.100000000000001" customHeight="1">
      <c r="A261" s="16" t="s">
        <v>548</v>
      </c>
      <c r="B261" s="17" t="s">
        <v>549</v>
      </c>
      <c r="C261" s="17" t="s">
        <v>560</v>
      </c>
      <c r="D261" s="18" t="s">
        <v>561</v>
      </c>
      <c r="E261" s="64">
        <v>0</v>
      </c>
      <c r="F261" s="65">
        <f t="shared" si="32"/>
        <v>0</v>
      </c>
      <c r="G261" s="64">
        <v>0</v>
      </c>
      <c r="H261" s="19">
        <f t="shared" si="33"/>
        <v>0</v>
      </c>
      <c r="I261" s="64">
        <v>0</v>
      </c>
      <c r="J261" s="64">
        <f t="shared" si="34"/>
        <v>0</v>
      </c>
      <c r="K261" s="65">
        <v>0</v>
      </c>
      <c r="L261" s="55">
        <f t="shared" si="35"/>
        <v>0</v>
      </c>
      <c r="M261" s="19">
        <v>0</v>
      </c>
      <c r="N261" s="64">
        <v>0</v>
      </c>
      <c r="O261" s="66">
        <v>0.5</v>
      </c>
      <c r="P261" s="66"/>
      <c r="Q261" s="64">
        <f t="shared" si="36"/>
        <v>0</v>
      </c>
      <c r="R261" s="64"/>
      <c r="S261" s="19">
        <v>0</v>
      </c>
      <c r="T261" s="19">
        <v>0</v>
      </c>
      <c r="U261" s="56">
        <f t="shared" si="37"/>
        <v>0.5</v>
      </c>
      <c r="V261" s="57">
        <f t="shared" si="38"/>
        <v>0.5</v>
      </c>
      <c r="W261" s="60">
        <f t="shared" si="39"/>
        <v>308</v>
      </c>
      <c r="X261" s="68" t="s">
        <v>1018</v>
      </c>
      <c r="Y261" s="62">
        <v>0</v>
      </c>
      <c r="XDN261" s="11"/>
      <c r="XDO261" s="11"/>
      <c r="XDP261" s="11"/>
      <c r="XDQ261" s="11"/>
      <c r="XDR261" s="11"/>
      <c r="XDS261" s="11"/>
      <c r="XDT261" s="11"/>
      <c r="XDU261" s="11"/>
      <c r="XDV261" s="11"/>
      <c r="XDW261" s="11"/>
    </row>
    <row r="262" spans="1:25 16342:16351" s="7" customFormat="1" ht="20.100000000000001" customHeight="1">
      <c r="A262" s="16" t="s">
        <v>548</v>
      </c>
      <c r="B262" s="17" t="s">
        <v>549</v>
      </c>
      <c r="C262" s="17" t="s">
        <v>562</v>
      </c>
      <c r="D262" s="18" t="s">
        <v>563</v>
      </c>
      <c r="E262" s="64">
        <v>0</v>
      </c>
      <c r="F262" s="65">
        <f t="shared" si="32"/>
        <v>0</v>
      </c>
      <c r="G262" s="64">
        <v>0</v>
      </c>
      <c r="H262" s="19">
        <f t="shared" si="33"/>
        <v>0</v>
      </c>
      <c r="I262" s="64">
        <v>0</v>
      </c>
      <c r="J262" s="64">
        <f t="shared" si="34"/>
        <v>0</v>
      </c>
      <c r="K262" s="65">
        <v>0</v>
      </c>
      <c r="L262" s="55">
        <f t="shared" si="35"/>
        <v>0</v>
      </c>
      <c r="M262" s="19">
        <v>0</v>
      </c>
      <c r="N262" s="64">
        <v>0</v>
      </c>
      <c r="O262" s="66">
        <v>0.5</v>
      </c>
      <c r="P262" s="66"/>
      <c r="Q262" s="64">
        <f t="shared" si="36"/>
        <v>0</v>
      </c>
      <c r="R262" s="64"/>
      <c r="S262" s="19">
        <v>0</v>
      </c>
      <c r="T262" s="19">
        <v>0</v>
      </c>
      <c r="U262" s="56">
        <f t="shared" si="37"/>
        <v>0.5</v>
      </c>
      <c r="V262" s="57">
        <f t="shared" si="38"/>
        <v>0.5</v>
      </c>
      <c r="W262" s="60">
        <f t="shared" si="39"/>
        <v>308</v>
      </c>
      <c r="X262" s="68" t="s">
        <v>1018</v>
      </c>
      <c r="Y262" s="62">
        <v>0</v>
      </c>
      <c r="XDN262" s="11"/>
      <c r="XDO262" s="11"/>
      <c r="XDP262" s="11"/>
      <c r="XDQ262" s="11"/>
      <c r="XDR262" s="11"/>
      <c r="XDS262" s="11"/>
      <c r="XDT262" s="11"/>
      <c r="XDU262" s="11"/>
      <c r="XDV262" s="11"/>
      <c r="XDW262" s="11"/>
    </row>
    <row r="263" spans="1:25 16342:16351" s="7" customFormat="1" ht="20.100000000000001" customHeight="1">
      <c r="A263" s="16" t="s">
        <v>548</v>
      </c>
      <c r="B263" s="17" t="s">
        <v>549</v>
      </c>
      <c r="C263" s="28" t="s">
        <v>564</v>
      </c>
      <c r="D263" s="18" t="s">
        <v>565</v>
      </c>
      <c r="E263" s="64">
        <v>1</v>
      </c>
      <c r="F263" s="65">
        <f t="shared" si="32"/>
        <v>0.5</v>
      </c>
      <c r="G263" s="64">
        <v>0</v>
      </c>
      <c r="H263" s="19">
        <f t="shared" si="33"/>
        <v>0</v>
      </c>
      <c r="I263" s="64">
        <v>0</v>
      </c>
      <c r="J263" s="64">
        <f t="shared" si="34"/>
        <v>0</v>
      </c>
      <c r="K263" s="65">
        <v>0</v>
      </c>
      <c r="L263" s="55">
        <f t="shared" si="35"/>
        <v>0.5</v>
      </c>
      <c r="M263" s="19">
        <v>0</v>
      </c>
      <c r="N263" s="64">
        <v>0</v>
      </c>
      <c r="O263" s="66">
        <v>0.5</v>
      </c>
      <c r="P263" s="66"/>
      <c r="Q263" s="64">
        <f t="shared" si="36"/>
        <v>1</v>
      </c>
      <c r="R263" s="64"/>
      <c r="S263" s="19">
        <v>25.5</v>
      </c>
      <c r="T263" s="19">
        <v>0</v>
      </c>
      <c r="U263" s="56">
        <f t="shared" si="37"/>
        <v>0.5</v>
      </c>
      <c r="V263" s="57">
        <f t="shared" si="38"/>
        <v>1</v>
      </c>
      <c r="W263" s="60">
        <f t="shared" si="39"/>
        <v>231</v>
      </c>
      <c r="X263" s="61" t="s">
        <v>4</v>
      </c>
      <c r="Y263" s="62">
        <v>0</v>
      </c>
      <c r="XDN263" s="11"/>
      <c r="XDO263" s="11"/>
      <c r="XDP263" s="11"/>
      <c r="XDQ263" s="11"/>
      <c r="XDR263" s="11"/>
      <c r="XDS263" s="11"/>
      <c r="XDT263" s="11"/>
      <c r="XDU263" s="11"/>
      <c r="XDV263" s="11"/>
      <c r="XDW263" s="11"/>
    </row>
    <row r="264" spans="1:25 16342:16351" s="7" customFormat="1" ht="20.100000000000001" customHeight="1">
      <c r="A264" s="16" t="s">
        <v>548</v>
      </c>
      <c r="B264" s="17" t="s">
        <v>549</v>
      </c>
      <c r="C264" s="17" t="s">
        <v>566</v>
      </c>
      <c r="D264" s="18" t="s">
        <v>567</v>
      </c>
      <c r="E264" s="64">
        <v>0</v>
      </c>
      <c r="F264" s="65">
        <f t="shared" si="32"/>
        <v>0</v>
      </c>
      <c r="G264" s="64">
        <v>0</v>
      </c>
      <c r="H264" s="19">
        <f t="shared" si="33"/>
        <v>0</v>
      </c>
      <c r="I264" s="64">
        <v>0</v>
      </c>
      <c r="J264" s="64">
        <f t="shared" si="34"/>
        <v>0</v>
      </c>
      <c r="K264" s="65">
        <v>0</v>
      </c>
      <c r="L264" s="55">
        <f t="shared" si="35"/>
        <v>0</v>
      </c>
      <c r="M264" s="19">
        <v>0</v>
      </c>
      <c r="N264" s="64">
        <v>0</v>
      </c>
      <c r="O264" s="66">
        <v>0.5</v>
      </c>
      <c r="P264" s="66"/>
      <c r="Q264" s="64">
        <f t="shared" si="36"/>
        <v>0</v>
      </c>
      <c r="R264" s="64"/>
      <c r="S264" s="19">
        <v>0</v>
      </c>
      <c r="T264" s="19">
        <v>0</v>
      </c>
      <c r="U264" s="56">
        <f t="shared" si="37"/>
        <v>0.5</v>
      </c>
      <c r="V264" s="57">
        <f t="shared" si="38"/>
        <v>0.5</v>
      </c>
      <c r="W264" s="60">
        <f t="shared" si="39"/>
        <v>308</v>
      </c>
      <c r="X264" s="68" t="s">
        <v>1018</v>
      </c>
      <c r="Y264" s="62">
        <v>0</v>
      </c>
      <c r="XDN264" s="11"/>
      <c r="XDO264" s="11"/>
      <c r="XDP264" s="11"/>
      <c r="XDQ264" s="11"/>
      <c r="XDR264" s="11"/>
      <c r="XDS264" s="11"/>
      <c r="XDT264" s="11"/>
      <c r="XDU264" s="11"/>
      <c r="XDV264" s="11"/>
      <c r="XDW264" s="11"/>
    </row>
    <row r="265" spans="1:25 16342:16351" s="7" customFormat="1" ht="20.100000000000001" customHeight="1">
      <c r="A265" s="16" t="s">
        <v>548</v>
      </c>
      <c r="B265" s="17" t="s">
        <v>549</v>
      </c>
      <c r="C265" s="17" t="s">
        <v>568</v>
      </c>
      <c r="D265" s="18" t="s">
        <v>569</v>
      </c>
      <c r="E265" s="64">
        <v>0</v>
      </c>
      <c r="F265" s="65">
        <f t="shared" si="32"/>
        <v>0</v>
      </c>
      <c r="G265" s="64">
        <v>0</v>
      </c>
      <c r="H265" s="19">
        <f t="shared" si="33"/>
        <v>0</v>
      </c>
      <c r="I265" s="64">
        <v>0</v>
      </c>
      <c r="J265" s="64">
        <f t="shared" si="34"/>
        <v>0</v>
      </c>
      <c r="K265" s="65">
        <v>0</v>
      </c>
      <c r="L265" s="55">
        <f t="shared" si="35"/>
        <v>0</v>
      </c>
      <c r="M265" s="19">
        <v>0</v>
      </c>
      <c r="N265" s="64">
        <v>0</v>
      </c>
      <c r="O265" s="66">
        <v>0.5</v>
      </c>
      <c r="P265" s="66"/>
      <c r="Q265" s="64">
        <f t="shared" si="36"/>
        <v>0</v>
      </c>
      <c r="R265" s="64"/>
      <c r="S265" s="19">
        <v>0</v>
      </c>
      <c r="T265" s="19">
        <v>0</v>
      </c>
      <c r="U265" s="56">
        <f t="shared" si="37"/>
        <v>0.5</v>
      </c>
      <c r="V265" s="57">
        <f t="shared" si="38"/>
        <v>0.5</v>
      </c>
      <c r="W265" s="60">
        <f t="shared" si="39"/>
        <v>308</v>
      </c>
      <c r="X265" s="61" t="s">
        <v>4</v>
      </c>
      <c r="Y265" s="62">
        <v>0</v>
      </c>
      <c r="XDN265" s="11"/>
      <c r="XDO265" s="11"/>
      <c r="XDP265" s="11"/>
      <c r="XDQ265" s="11"/>
      <c r="XDR265" s="11"/>
      <c r="XDS265" s="11"/>
      <c r="XDT265" s="11"/>
      <c r="XDU265" s="11"/>
      <c r="XDV265" s="11"/>
      <c r="XDW265" s="11"/>
    </row>
    <row r="266" spans="1:25 16342:16351" s="7" customFormat="1" ht="20.100000000000001" customHeight="1">
      <c r="A266" s="16" t="s">
        <v>548</v>
      </c>
      <c r="B266" s="17" t="s">
        <v>549</v>
      </c>
      <c r="C266" s="17" t="s">
        <v>570</v>
      </c>
      <c r="D266" s="18" t="s">
        <v>571</v>
      </c>
      <c r="E266" s="64">
        <v>2</v>
      </c>
      <c r="F266" s="65">
        <f t="shared" si="32"/>
        <v>1</v>
      </c>
      <c r="G266" s="64">
        <v>0</v>
      </c>
      <c r="H266" s="19">
        <f t="shared" si="33"/>
        <v>0</v>
      </c>
      <c r="I266" s="64">
        <v>0</v>
      </c>
      <c r="J266" s="64">
        <f t="shared" si="34"/>
        <v>0</v>
      </c>
      <c r="K266" s="65">
        <v>0</v>
      </c>
      <c r="L266" s="55">
        <f t="shared" si="35"/>
        <v>1</v>
      </c>
      <c r="M266" s="19">
        <v>0</v>
      </c>
      <c r="N266" s="64">
        <v>0</v>
      </c>
      <c r="O266" s="66">
        <v>0.5</v>
      </c>
      <c r="P266" s="66"/>
      <c r="Q266" s="64">
        <f t="shared" si="36"/>
        <v>2</v>
      </c>
      <c r="R266" s="64"/>
      <c r="S266" s="19">
        <v>52.8</v>
      </c>
      <c r="T266" s="19">
        <v>0</v>
      </c>
      <c r="U266" s="56">
        <f t="shared" si="37"/>
        <v>0.5</v>
      </c>
      <c r="V266" s="57">
        <f t="shared" si="38"/>
        <v>1.5</v>
      </c>
      <c r="W266" s="60">
        <f t="shared" si="39"/>
        <v>208</v>
      </c>
      <c r="X266" s="61" t="s">
        <v>4</v>
      </c>
      <c r="Y266" s="62">
        <v>0</v>
      </c>
      <c r="XDN266" s="11"/>
      <c r="XDO266" s="11"/>
      <c r="XDP266" s="11"/>
      <c r="XDQ266" s="11"/>
      <c r="XDR266" s="11"/>
      <c r="XDS266" s="11"/>
      <c r="XDT266" s="11"/>
      <c r="XDU266" s="11"/>
      <c r="XDV266" s="11"/>
      <c r="XDW266" s="11"/>
    </row>
    <row r="267" spans="1:25 16342:16351" s="7" customFormat="1" ht="20.100000000000001" customHeight="1">
      <c r="A267" s="25" t="s">
        <v>572</v>
      </c>
      <c r="B267" s="26" t="s">
        <v>573</v>
      </c>
      <c r="C267" s="26" t="s">
        <v>574</v>
      </c>
      <c r="D267" s="27" t="s">
        <v>575</v>
      </c>
      <c r="E267" s="64">
        <v>1</v>
      </c>
      <c r="F267" s="65">
        <f t="shared" si="32"/>
        <v>0.5</v>
      </c>
      <c r="G267" s="64">
        <v>0</v>
      </c>
      <c r="H267" s="19">
        <f t="shared" si="33"/>
        <v>0</v>
      </c>
      <c r="I267" s="64">
        <v>0</v>
      </c>
      <c r="J267" s="64">
        <f t="shared" si="34"/>
        <v>0</v>
      </c>
      <c r="K267" s="65">
        <v>0</v>
      </c>
      <c r="L267" s="55">
        <f t="shared" si="35"/>
        <v>0.5</v>
      </c>
      <c r="M267" s="19">
        <v>0</v>
      </c>
      <c r="N267" s="64">
        <v>0</v>
      </c>
      <c r="O267" s="66"/>
      <c r="P267" s="66"/>
      <c r="Q267" s="64">
        <f t="shared" si="36"/>
        <v>1</v>
      </c>
      <c r="R267" s="64">
        <v>1</v>
      </c>
      <c r="S267" s="19">
        <v>35.4</v>
      </c>
      <c r="T267" s="19">
        <v>0</v>
      </c>
      <c r="U267" s="56">
        <f t="shared" si="37"/>
        <v>1</v>
      </c>
      <c r="V267" s="57">
        <f t="shared" si="38"/>
        <v>1.5</v>
      </c>
      <c r="W267" s="60">
        <f t="shared" si="39"/>
        <v>208</v>
      </c>
      <c r="X267" s="61" t="s">
        <v>4</v>
      </c>
      <c r="Y267" s="62">
        <v>0</v>
      </c>
      <c r="XDN267" s="11"/>
      <c r="XDO267" s="11"/>
      <c r="XDP267" s="11"/>
      <c r="XDQ267" s="11"/>
      <c r="XDR267" s="11"/>
      <c r="XDS267" s="11"/>
      <c r="XDT267" s="11"/>
      <c r="XDU267" s="11"/>
      <c r="XDV267" s="11"/>
      <c r="XDW267" s="11"/>
    </row>
    <row r="268" spans="1:25 16342:16351" s="7" customFormat="1" ht="20.100000000000001" customHeight="1">
      <c r="A268" s="16" t="s">
        <v>572</v>
      </c>
      <c r="B268" s="17" t="s">
        <v>573</v>
      </c>
      <c r="C268" s="17" t="s">
        <v>576</v>
      </c>
      <c r="D268" s="18" t="s">
        <v>577</v>
      </c>
      <c r="E268" s="64">
        <v>2</v>
      </c>
      <c r="F268" s="65">
        <f t="shared" si="32"/>
        <v>1</v>
      </c>
      <c r="G268" s="64">
        <v>0</v>
      </c>
      <c r="H268" s="19">
        <f t="shared" si="33"/>
        <v>0</v>
      </c>
      <c r="I268" s="64">
        <v>0</v>
      </c>
      <c r="J268" s="64">
        <f t="shared" si="34"/>
        <v>0</v>
      </c>
      <c r="K268" s="65">
        <v>0</v>
      </c>
      <c r="L268" s="55">
        <f t="shared" si="35"/>
        <v>1</v>
      </c>
      <c r="M268" s="19">
        <v>0</v>
      </c>
      <c r="N268" s="64">
        <v>0</v>
      </c>
      <c r="O268" s="66"/>
      <c r="P268" s="66"/>
      <c r="Q268" s="64">
        <f t="shared" si="36"/>
        <v>2</v>
      </c>
      <c r="R268" s="64">
        <v>1</v>
      </c>
      <c r="S268" s="19">
        <v>259.7</v>
      </c>
      <c r="T268" s="19">
        <v>0</v>
      </c>
      <c r="U268" s="56">
        <f t="shared" si="37"/>
        <v>1</v>
      </c>
      <c r="V268" s="57">
        <f t="shared" si="38"/>
        <v>2</v>
      </c>
      <c r="W268" s="60">
        <f t="shared" si="39"/>
        <v>171</v>
      </c>
      <c r="X268" s="61" t="s">
        <v>4</v>
      </c>
      <c r="Y268" s="62">
        <v>0</v>
      </c>
      <c r="XDN268" s="11"/>
      <c r="XDO268" s="11"/>
      <c r="XDP268" s="11"/>
      <c r="XDQ268" s="11"/>
      <c r="XDR268" s="11"/>
      <c r="XDS268" s="11"/>
      <c r="XDT268" s="11"/>
      <c r="XDU268" s="11"/>
      <c r="XDV268" s="11"/>
      <c r="XDW268" s="11"/>
    </row>
    <row r="269" spans="1:25 16342:16351" s="7" customFormat="1" ht="20.100000000000001" customHeight="1">
      <c r="A269" s="16" t="s">
        <v>572</v>
      </c>
      <c r="B269" s="17" t="s">
        <v>573</v>
      </c>
      <c r="C269" s="17" t="s">
        <v>578</v>
      </c>
      <c r="D269" s="18" t="s">
        <v>579</v>
      </c>
      <c r="E269" s="64">
        <v>0</v>
      </c>
      <c r="F269" s="65">
        <f t="shared" si="32"/>
        <v>0</v>
      </c>
      <c r="G269" s="64">
        <v>0</v>
      </c>
      <c r="H269" s="19">
        <f t="shared" si="33"/>
        <v>0</v>
      </c>
      <c r="I269" s="64">
        <v>0</v>
      </c>
      <c r="J269" s="64">
        <f t="shared" si="34"/>
        <v>0</v>
      </c>
      <c r="K269" s="65">
        <v>0</v>
      </c>
      <c r="L269" s="55">
        <f t="shared" si="35"/>
        <v>0</v>
      </c>
      <c r="M269" s="19">
        <v>0</v>
      </c>
      <c r="N269" s="64">
        <v>0</v>
      </c>
      <c r="O269" s="66"/>
      <c r="P269" s="66"/>
      <c r="Q269" s="64">
        <f t="shared" si="36"/>
        <v>0</v>
      </c>
      <c r="R269" s="64">
        <v>1</v>
      </c>
      <c r="S269" s="19">
        <v>79.099999999999994</v>
      </c>
      <c r="T269" s="19">
        <v>0</v>
      </c>
      <c r="U269" s="56">
        <f t="shared" si="37"/>
        <v>1</v>
      </c>
      <c r="V269" s="57">
        <f t="shared" si="38"/>
        <v>1</v>
      </c>
      <c r="W269" s="60">
        <f t="shared" si="39"/>
        <v>231</v>
      </c>
      <c r="X269" s="68" t="s">
        <v>1018</v>
      </c>
      <c r="Y269" s="62">
        <v>0</v>
      </c>
      <c r="XDN269" s="11"/>
      <c r="XDO269" s="11"/>
      <c r="XDP269" s="11"/>
      <c r="XDQ269" s="11"/>
      <c r="XDR269" s="11"/>
      <c r="XDS269" s="11"/>
      <c r="XDT269" s="11"/>
      <c r="XDU269" s="11"/>
      <c r="XDV269" s="11"/>
      <c r="XDW269" s="11"/>
    </row>
    <row r="270" spans="1:25 16342:16351" s="7" customFormat="1" ht="20.100000000000001" customHeight="1">
      <c r="A270" s="16" t="s">
        <v>572</v>
      </c>
      <c r="B270" s="17" t="s">
        <v>573</v>
      </c>
      <c r="C270" s="17" t="s">
        <v>580</v>
      </c>
      <c r="D270" s="18" t="s">
        <v>581</v>
      </c>
      <c r="E270" s="64">
        <v>2</v>
      </c>
      <c r="F270" s="65">
        <f t="shared" si="32"/>
        <v>1</v>
      </c>
      <c r="G270" s="64">
        <v>0</v>
      </c>
      <c r="H270" s="19">
        <f t="shared" si="33"/>
        <v>0</v>
      </c>
      <c r="I270" s="64">
        <v>0</v>
      </c>
      <c r="J270" s="64">
        <f t="shared" si="34"/>
        <v>0</v>
      </c>
      <c r="K270" s="65">
        <v>0</v>
      </c>
      <c r="L270" s="55">
        <f t="shared" si="35"/>
        <v>1</v>
      </c>
      <c r="M270" s="19">
        <v>0</v>
      </c>
      <c r="N270" s="64">
        <v>0</v>
      </c>
      <c r="O270" s="66"/>
      <c r="P270" s="66"/>
      <c r="Q270" s="64">
        <f t="shared" si="36"/>
        <v>2</v>
      </c>
      <c r="R270" s="64">
        <v>1</v>
      </c>
      <c r="S270" s="19">
        <v>26.4</v>
      </c>
      <c r="T270" s="19">
        <v>0</v>
      </c>
      <c r="U270" s="56">
        <f t="shared" si="37"/>
        <v>1</v>
      </c>
      <c r="V270" s="57">
        <f t="shared" si="38"/>
        <v>2</v>
      </c>
      <c r="W270" s="60">
        <f t="shared" si="39"/>
        <v>171</v>
      </c>
      <c r="X270" s="68" t="s">
        <v>1018</v>
      </c>
      <c r="Y270" s="62">
        <v>0</v>
      </c>
      <c r="XDN270" s="11"/>
      <c r="XDO270" s="11"/>
      <c r="XDP270" s="11"/>
      <c r="XDQ270" s="11"/>
      <c r="XDR270" s="11"/>
      <c r="XDS270" s="11"/>
      <c r="XDT270" s="11"/>
      <c r="XDU270" s="11"/>
      <c r="XDV270" s="11"/>
      <c r="XDW270" s="11"/>
    </row>
    <row r="271" spans="1:25 16342:16351" s="7" customFormat="1" ht="20.100000000000001" customHeight="1">
      <c r="A271" s="16" t="s">
        <v>572</v>
      </c>
      <c r="B271" s="17" t="s">
        <v>582</v>
      </c>
      <c r="C271" s="17" t="s">
        <v>583</v>
      </c>
      <c r="D271" s="18" t="s">
        <v>584</v>
      </c>
      <c r="E271" s="64">
        <v>1</v>
      </c>
      <c r="F271" s="65">
        <f t="shared" si="32"/>
        <v>0.5</v>
      </c>
      <c r="G271" s="64">
        <v>0</v>
      </c>
      <c r="H271" s="19">
        <f t="shared" si="33"/>
        <v>0</v>
      </c>
      <c r="I271" s="64">
        <v>0</v>
      </c>
      <c r="J271" s="64">
        <f t="shared" si="34"/>
        <v>0</v>
      </c>
      <c r="K271" s="65">
        <v>0</v>
      </c>
      <c r="L271" s="55">
        <f t="shared" si="35"/>
        <v>0.5</v>
      </c>
      <c r="M271" s="19">
        <v>0</v>
      </c>
      <c r="N271" s="64">
        <v>0</v>
      </c>
      <c r="O271" s="66"/>
      <c r="P271" s="66"/>
      <c r="Q271" s="64">
        <f t="shared" si="36"/>
        <v>1</v>
      </c>
      <c r="R271" s="64">
        <v>1</v>
      </c>
      <c r="S271" s="19">
        <v>84.4</v>
      </c>
      <c r="T271" s="19">
        <v>0</v>
      </c>
      <c r="U271" s="56">
        <f t="shared" si="37"/>
        <v>1</v>
      </c>
      <c r="V271" s="57">
        <f t="shared" si="38"/>
        <v>1.5</v>
      </c>
      <c r="W271" s="60">
        <f t="shared" si="39"/>
        <v>208</v>
      </c>
      <c r="X271" s="68" t="s">
        <v>1018</v>
      </c>
      <c r="Y271" s="62">
        <v>0</v>
      </c>
      <c r="XDN271" s="11"/>
      <c r="XDO271" s="11"/>
      <c r="XDP271" s="11"/>
      <c r="XDQ271" s="11"/>
      <c r="XDR271" s="11"/>
      <c r="XDS271" s="11"/>
      <c r="XDT271" s="11"/>
      <c r="XDU271" s="11"/>
      <c r="XDV271" s="11"/>
      <c r="XDW271" s="11"/>
    </row>
    <row r="272" spans="1:25 16342:16351" s="7" customFormat="1" ht="20.100000000000001" customHeight="1">
      <c r="A272" s="16" t="s">
        <v>572</v>
      </c>
      <c r="B272" s="17" t="s">
        <v>582</v>
      </c>
      <c r="C272" s="17" t="s">
        <v>585</v>
      </c>
      <c r="D272" s="18" t="s">
        <v>586</v>
      </c>
      <c r="E272" s="64">
        <v>1</v>
      </c>
      <c r="F272" s="65">
        <f t="shared" si="32"/>
        <v>0.5</v>
      </c>
      <c r="G272" s="64">
        <v>0</v>
      </c>
      <c r="H272" s="19">
        <f t="shared" si="33"/>
        <v>0</v>
      </c>
      <c r="I272" s="64">
        <v>0</v>
      </c>
      <c r="J272" s="64">
        <f t="shared" si="34"/>
        <v>0</v>
      </c>
      <c r="K272" s="65">
        <v>0</v>
      </c>
      <c r="L272" s="55">
        <f t="shared" si="35"/>
        <v>0.5</v>
      </c>
      <c r="M272" s="19">
        <v>0</v>
      </c>
      <c r="N272" s="64">
        <v>0</v>
      </c>
      <c r="O272" s="66"/>
      <c r="P272" s="66"/>
      <c r="Q272" s="64">
        <f t="shared" si="36"/>
        <v>1</v>
      </c>
      <c r="R272" s="64">
        <v>1</v>
      </c>
      <c r="S272" s="19">
        <v>53</v>
      </c>
      <c r="T272" s="19">
        <v>0</v>
      </c>
      <c r="U272" s="56">
        <f t="shared" si="37"/>
        <v>1</v>
      </c>
      <c r="V272" s="57">
        <f t="shared" si="38"/>
        <v>1.5</v>
      </c>
      <c r="W272" s="60">
        <f t="shared" si="39"/>
        <v>208</v>
      </c>
      <c r="X272" s="61" t="s">
        <v>4</v>
      </c>
      <c r="Y272" s="62">
        <v>0</v>
      </c>
      <c r="XDN272" s="11"/>
      <c r="XDO272" s="11"/>
      <c r="XDP272" s="11"/>
      <c r="XDQ272" s="11"/>
      <c r="XDR272" s="11"/>
      <c r="XDS272" s="11"/>
      <c r="XDT272" s="11"/>
      <c r="XDU272" s="11"/>
      <c r="XDV272" s="11"/>
      <c r="XDW272" s="11"/>
    </row>
    <row r="273" spans="1:25 16342:16351" s="7" customFormat="1" ht="20.100000000000001" customHeight="1">
      <c r="A273" s="16" t="s">
        <v>572</v>
      </c>
      <c r="B273" s="17" t="s">
        <v>582</v>
      </c>
      <c r="C273" s="17" t="s">
        <v>587</v>
      </c>
      <c r="D273" s="18" t="s">
        <v>588</v>
      </c>
      <c r="E273" s="64">
        <v>1</v>
      </c>
      <c r="F273" s="65">
        <f t="shared" si="32"/>
        <v>0.5</v>
      </c>
      <c r="G273" s="64">
        <v>0</v>
      </c>
      <c r="H273" s="19">
        <f t="shared" si="33"/>
        <v>0</v>
      </c>
      <c r="I273" s="64">
        <v>0</v>
      </c>
      <c r="J273" s="64">
        <f t="shared" si="34"/>
        <v>0</v>
      </c>
      <c r="K273" s="65">
        <v>0</v>
      </c>
      <c r="L273" s="55">
        <f t="shared" si="35"/>
        <v>0.5</v>
      </c>
      <c r="M273" s="19">
        <v>0</v>
      </c>
      <c r="N273" s="64">
        <v>0</v>
      </c>
      <c r="O273" s="66"/>
      <c r="P273" s="66"/>
      <c r="Q273" s="64">
        <f t="shared" si="36"/>
        <v>1</v>
      </c>
      <c r="R273" s="64">
        <v>1</v>
      </c>
      <c r="S273" s="19">
        <v>0</v>
      </c>
      <c r="T273" s="19">
        <v>0</v>
      </c>
      <c r="U273" s="56">
        <f t="shared" si="37"/>
        <v>1</v>
      </c>
      <c r="V273" s="57">
        <f t="shared" si="38"/>
        <v>1.5</v>
      </c>
      <c r="W273" s="60">
        <f t="shared" si="39"/>
        <v>208</v>
      </c>
      <c r="X273" s="61" t="s">
        <v>4</v>
      </c>
      <c r="Y273" s="62">
        <v>0</v>
      </c>
      <c r="XDN273" s="11"/>
      <c r="XDO273" s="11"/>
      <c r="XDP273" s="11"/>
      <c r="XDQ273" s="11"/>
      <c r="XDR273" s="11"/>
      <c r="XDS273" s="11"/>
      <c r="XDT273" s="11"/>
      <c r="XDU273" s="11"/>
      <c r="XDV273" s="11"/>
      <c r="XDW273" s="11"/>
    </row>
    <row r="274" spans="1:25 16342:16351" s="7" customFormat="1" ht="20.100000000000001" customHeight="1">
      <c r="A274" s="16" t="s">
        <v>572</v>
      </c>
      <c r="B274" s="17" t="s">
        <v>573</v>
      </c>
      <c r="C274" s="17" t="s">
        <v>589</v>
      </c>
      <c r="D274" s="18" t="s">
        <v>590</v>
      </c>
      <c r="E274" s="64">
        <v>0</v>
      </c>
      <c r="F274" s="65">
        <f t="shared" si="32"/>
        <v>0</v>
      </c>
      <c r="G274" s="64">
        <v>0</v>
      </c>
      <c r="H274" s="19">
        <f t="shared" si="33"/>
        <v>0</v>
      </c>
      <c r="I274" s="64">
        <v>0</v>
      </c>
      <c r="J274" s="64">
        <f t="shared" si="34"/>
        <v>0</v>
      </c>
      <c r="K274" s="65">
        <v>0</v>
      </c>
      <c r="L274" s="55">
        <f t="shared" si="35"/>
        <v>0</v>
      </c>
      <c r="M274" s="19">
        <v>0</v>
      </c>
      <c r="N274" s="64">
        <v>0</v>
      </c>
      <c r="O274" s="66"/>
      <c r="P274" s="66"/>
      <c r="Q274" s="64">
        <f t="shared" si="36"/>
        <v>0</v>
      </c>
      <c r="R274" s="64">
        <v>1</v>
      </c>
      <c r="S274" s="19">
        <v>0</v>
      </c>
      <c r="T274" s="19">
        <v>0</v>
      </c>
      <c r="U274" s="56">
        <f t="shared" si="37"/>
        <v>1</v>
      </c>
      <c r="V274" s="57">
        <f t="shared" si="38"/>
        <v>1</v>
      </c>
      <c r="W274" s="60">
        <f t="shared" si="39"/>
        <v>231</v>
      </c>
      <c r="X274" s="68" t="s">
        <v>1018</v>
      </c>
      <c r="Y274" s="62">
        <v>0</v>
      </c>
      <c r="XDN274" s="11"/>
      <c r="XDO274" s="11"/>
      <c r="XDP274" s="11"/>
      <c r="XDQ274" s="11"/>
      <c r="XDR274" s="11"/>
      <c r="XDS274" s="11"/>
      <c r="XDT274" s="11"/>
      <c r="XDU274" s="11"/>
      <c r="XDV274" s="11"/>
      <c r="XDW274" s="11"/>
    </row>
    <row r="275" spans="1:25 16342:16351" s="7" customFormat="1" ht="20.100000000000001" customHeight="1">
      <c r="A275" s="16" t="s">
        <v>572</v>
      </c>
      <c r="B275" s="17" t="s">
        <v>582</v>
      </c>
      <c r="C275" s="17" t="s">
        <v>591</v>
      </c>
      <c r="D275" s="18" t="s">
        <v>592</v>
      </c>
      <c r="E275" s="64">
        <v>1</v>
      </c>
      <c r="F275" s="65">
        <f t="shared" si="32"/>
        <v>0.5</v>
      </c>
      <c r="G275" s="64">
        <v>0</v>
      </c>
      <c r="H275" s="19">
        <f t="shared" si="33"/>
        <v>0</v>
      </c>
      <c r="I275" s="64">
        <v>0</v>
      </c>
      <c r="J275" s="64">
        <f t="shared" si="34"/>
        <v>0</v>
      </c>
      <c r="K275" s="65">
        <v>0</v>
      </c>
      <c r="L275" s="55">
        <f t="shared" si="35"/>
        <v>0.5</v>
      </c>
      <c r="M275" s="19">
        <v>0</v>
      </c>
      <c r="N275" s="64">
        <v>0</v>
      </c>
      <c r="O275" s="66"/>
      <c r="P275" s="66"/>
      <c r="Q275" s="64">
        <f t="shared" si="36"/>
        <v>1</v>
      </c>
      <c r="R275" s="64">
        <v>1</v>
      </c>
      <c r="S275" s="19">
        <v>26.7</v>
      </c>
      <c r="T275" s="19">
        <v>0</v>
      </c>
      <c r="U275" s="56">
        <f t="shared" si="37"/>
        <v>1</v>
      </c>
      <c r="V275" s="57">
        <f t="shared" si="38"/>
        <v>1.5</v>
      </c>
      <c r="W275" s="60">
        <f t="shared" si="39"/>
        <v>208</v>
      </c>
      <c r="X275" s="68" t="s">
        <v>1018</v>
      </c>
      <c r="Y275" s="62">
        <v>0</v>
      </c>
      <c r="XDN275" s="11"/>
      <c r="XDO275" s="11"/>
      <c r="XDP275" s="11"/>
      <c r="XDQ275" s="11"/>
      <c r="XDR275" s="11"/>
      <c r="XDS275" s="11"/>
      <c r="XDT275" s="11"/>
      <c r="XDU275" s="11"/>
      <c r="XDV275" s="11"/>
      <c r="XDW275" s="11"/>
    </row>
    <row r="276" spans="1:25 16342:16351" s="7" customFormat="1" ht="20.100000000000001" customHeight="1">
      <c r="A276" s="16" t="s">
        <v>572</v>
      </c>
      <c r="B276" s="17" t="s">
        <v>582</v>
      </c>
      <c r="C276" s="17" t="s">
        <v>593</v>
      </c>
      <c r="D276" s="18" t="s">
        <v>594</v>
      </c>
      <c r="E276" s="64">
        <v>1</v>
      </c>
      <c r="F276" s="65">
        <f t="shared" si="32"/>
        <v>0.5</v>
      </c>
      <c r="G276" s="64">
        <v>0</v>
      </c>
      <c r="H276" s="19">
        <f t="shared" si="33"/>
        <v>0</v>
      </c>
      <c r="I276" s="64">
        <v>0</v>
      </c>
      <c r="J276" s="64">
        <f t="shared" si="34"/>
        <v>0</v>
      </c>
      <c r="K276" s="65">
        <v>0</v>
      </c>
      <c r="L276" s="55">
        <f t="shared" si="35"/>
        <v>0.5</v>
      </c>
      <c r="M276" s="19">
        <v>0</v>
      </c>
      <c r="N276" s="64">
        <v>0</v>
      </c>
      <c r="O276" s="66"/>
      <c r="P276" s="66"/>
      <c r="Q276" s="64">
        <f t="shared" si="36"/>
        <v>1</v>
      </c>
      <c r="R276" s="64">
        <v>1</v>
      </c>
      <c r="S276" s="19">
        <v>13.7</v>
      </c>
      <c r="T276" s="19">
        <v>0</v>
      </c>
      <c r="U276" s="56">
        <f t="shared" si="37"/>
        <v>1</v>
      </c>
      <c r="V276" s="57">
        <f t="shared" si="38"/>
        <v>1.5</v>
      </c>
      <c r="W276" s="60">
        <f t="shared" si="39"/>
        <v>208</v>
      </c>
      <c r="X276" s="68" t="s">
        <v>1018</v>
      </c>
      <c r="Y276" s="62">
        <v>0</v>
      </c>
      <c r="XDN276" s="11"/>
      <c r="XDO276" s="11"/>
      <c r="XDP276" s="11"/>
      <c r="XDQ276" s="11"/>
      <c r="XDR276" s="11"/>
      <c r="XDS276" s="11"/>
      <c r="XDT276" s="11"/>
      <c r="XDU276" s="11"/>
      <c r="XDV276" s="11"/>
      <c r="XDW276" s="11"/>
    </row>
    <row r="277" spans="1:25 16342:16351" s="7" customFormat="1" ht="20.100000000000001" customHeight="1">
      <c r="A277" s="16" t="s">
        <v>572</v>
      </c>
      <c r="B277" s="17" t="s">
        <v>582</v>
      </c>
      <c r="C277" s="17" t="s">
        <v>595</v>
      </c>
      <c r="D277" s="18" t="s">
        <v>596</v>
      </c>
      <c r="E277" s="64">
        <v>1</v>
      </c>
      <c r="F277" s="65">
        <f t="shared" si="32"/>
        <v>0.5</v>
      </c>
      <c r="G277" s="64">
        <v>0</v>
      </c>
      <c r="H277" s="19">
        <f t="shared" si="33"/>
        <v>0</v>
      </c>
      <c r="I277" s="64">
        <v>0</v>
      </c>
      <c r="J277" s="64">
        <f t="shared" si="34"/>
        <v>0</v>
      </c>
      <c r="K277" s="65">
        <v>0</v>
      </c>
      <c r="L277" s="55">
        <f t="shared" si="35"/>
        <v>0.5</v>
      </c>
      <c r="M277" s="19">
        <v>0</v>
      </c>
      <c r="N277" s="64">
        <v>0</v>
      </c>
      <c r="O277" s="66"/>
      <c r="P277" s="66"/>
      <c r="Q277" s="64">
        <f t="shared" si="36"/>
        <v>1</v>
      </c>
      <c r="R277" s="64">
        <v>1</v>
      </c>
      <c r="S277" s="19">
        <v>0</v>
      </c>
      <c r="T277" s="19">
        <v>0</v>
      </c>
      <c r="U277" s="56">
        <f t="shared" si="37"/>
        <v>1</v>
      </c>
      <c r="V277" s="57">
        <f t="shared" si="38"/>
        <v>1.5</v>
      </c>
      <c r="W277" s="60">
        <f t="shared" si="39"/>
        <v>208</v>
      </c>
      <c r="X277" s="68" t="s">
        <v>1018</v>
      </c>
      <c r="Y277" s="62">
        <v>0</v>
      </c>
      <c r="XDN277" s="11"/>
      <c r="XDO277" s="11"/>
      <c r="XDP277" s="11"/>
      <c r="XDQ277" s="11"/>
      <c r="XDR277" s="11"/>
      <c r="XDS277" s="11"/>
      <c r="XDT277" s="11"/>
      <c r="XDU277" s="11"/>
      <c r="XDV277" s="11"/>
      <c r="XDW277" s="11"/>
    </row>
    <row r="278" spans="1:25 16342:16351" s="7" customFormat="1" ht="20.100000000000001" customHeight="1">
      <c r="A278" s="25" t="s">
        <v>597</v>
      </c>
      <c r="B278" s="26" t="s">
        <v>598</v>
      </c>
      <c r="C278" s="26" t="s">
        <v>599</v>
      </c>
      <c r="D278" s="27" t="s">
        <v>600</v>
      </c>
      <c r="E278" s="64">
        <v>3</v>
      </c>
      <c r="F278" s="65">
        <f t="shared" si="32"/>
        <v>1.5</v>
      </c>
      <c r="G278" s="64">
        <v>0</v>
      </c>
      <c r="H278" s="19">
        <f t="shared" si="33"/>
        <v>0</v>
      </c>
      <c r="I278" s="64">
        <v>0</v>
      </c>
      <c r="J278" s="64">
        <f t="shared" si="34"/>
        <v>0</v>
      </c>
      <c r="K278" s="65">
        <v>0</v>
      </c>
      <c r="L278" s="55">
        <f t="shared" si="35"/>
        <v>1.5</v>
      </c>
      <c r="M278" s="19">
        <v>0</v>
      </c>
      <c r="N278" s="66">
        <v>0.5</v>
      </c>
      <c r="O278" s="66">
        <v>0.5</v>
      </c>
      <c r="P278" s="66"/>
      <c r="Q278" s="64">
        <f t="shared" si="36"/>
        <v>3</v>
      </c>
      <c r="R278" s="64"/>
      <c r="S278" s="19">
        <v>157.80000000000001</v>
      </c>
      <c r="T278" s="19">
        <v>0</v>
      </c>
      <c r="U278" s="56">
        <f t="shared" si="37"/>
        <v>1</v>
      </c>
      <c r="V278" s="57">
        <f t="shared" si="38"/>
        <v>2.5</v>
      </c>
      <c r="W278" s="60">
        <f t="shared" si="39"/>
        <v>152</v>
      </c>
      <c r="X278" s="61" t="s">
        <v>4</v>
      </c>
      <c r="Y278" s="62">
        <v>0</v>
      </c>
      <c r="XDN278" s="11"/>
      <c r="XDO278" s="11"/>
      <c r="XDP278" s="11"/>
      <c r="XDQ278" s="11"/>
      <c r="XDR278" s="11"/>
      <c r="XDS278" s="11"/>
      <c r="XDT278" s="11"/>
      <c r="XDU278" s="11"/>
      <c r="XDV278" s="11"/>
      <c r="XDW278" s="11"/>
    </row>
    <row r="279" spans="1:25 16342:16351" s="7" customFormat="1" ht="20.100000000000001" customHeight="1">
      <c r="A279" s="22" t="s">
        <v>597</v>
      </c>
      <c r="B279" s="23" t="s">
        <v>598</v>
      </c>
      <c r="C279" s="23" t="s">
        <v>601</v>
      </c>
      <c r="D279" s="24" t="s">
        <v>602</v>
      </c>
      <c r="E279" s="64">
        <v>3</v>
      </c>
      <c r="F279" s="65">
        <f t="shared" si="32"/>
        <v>1.5</v>
      </c>
      <c r="G279" s="64">
        <v>0</v>
      </c>
      <c r="H279" s="19">
        <f t="shared" si="33"/>
        <v>0</v>
      </c>
      <c r="I279" s="64">
        <v>0</v>
      </c>
      <c r="J279" s="64">
        <f t="shared" si="34"/>
        <v>0</v>
      </c>
      <c r="K279" s="65">
        <v>0</v>
      </c>
      <c r="L279" s="55">
        <f t="shared" si="35"/>
        <v>1.5</v>
      </c>
      <c r="M279" s="19">
        <v>0</v>
      </c>
      <c r="N279" s="66">
        <v>0.5</v>
      </c>
      <c r="O279" s="66">
        <v>0.5</v>
      </c>
      <c r="P279" s="66"/>
      <c r="Q279" s="64">
        <f t="shared" si="36"/>
        <v>3</v>
      </c>
      <c r="R279" s="64"/>
      <c r="S279" s="19">
        <v>16.5</v>
      </c>
      <c r="T279" s="19">
        <v>0</v>
      </c>
      <c r="U279" s="56">
        <f t="shared" si="37"/>
        <v>1</v>
      </c>
      <c r="V279" s="57">
        <f t="shared" si="38"/>
        <v>2.5</v>
      </c>
      <c r="W279" s="60">
        <f t="shared" si="39"/>
        <v>152</v>
      </c>
      <c r="X279" s="61" t="s">
        <v>4</v>
      </c>
      <c r="Y279" s="62">
        <v>0</v>
      </c>
      <c r="XDN279" s="11"/>
      <c r="XDO279" s="11"/>
      <c r="XDP279" s="11"/>
      <c r="XDQ279" s="11"/>
      <c r="XDR279" s="11"/>
      <c r="XDS279" s="11"/>
      <c r="XDT279" s="11"/>
      <c r="XDU279" s="11"/>
      <c r="XDV279" s="11"/>
      <c r="XDW279" s="11"/>
    </row>
    <row r="280" spans="1:25 16342:16351" s="7" customFormat="1" ht="20.100000000000001" customHeight="1">
      <c r="A280" s="22" t="s">
        <v>597</v>
      </c>
      <c r="B280" s="23" t="s">
        <v>598</v>
      </c>
      <c r="C280" s="23" t="s">
        <v>603</v>
      </c>
      <c r="D280" s="24" t="s">
        <v>604</v>
      </c>
      <c r="E280" s="64">
        <v>0</v>
      </c>
      <c r="F280" s="65">
        <f t="shared" si="32"/>
        <v>0</v>
      </c>
      <c r="G280" s="64">
        <v>0</v>
      </c>
      <c r="H280" s="19">
        <f t="shared" si="33"/>
        <v>0</v>
      </c>
      <c r="I280" s="64">
        <v>0</v>
      </c>
      <c r="J280" s="64">
        <f t="shared" si="34"/>
        <v>0</v>
      </c>
      <c r="K280" s="65">
        <v>0</v>
      </c>
      <c r="L280" s="55">
        <f t="shared" si="35"/>
        <v>0</v>
      </c>
      <c r="M280" s="19">
        <v>0</v>
      </c>
      <c r="N280" s="66">
        <v>0.5</v>
      </c>
      <c r="O280" s="66">
        <v>0.5</v>
      </c>
      <c r="P280" s="66"/>
      <c r="Q280" s="64">
        <f t="shared" si="36"/>
        <v>0</v>
      </c>
      <c r="R280" s="64"/>
      <c r="S280" s="19">
        <v>0</v>
      </c>
      <c r="T280" s="19">
        <v>0</v>
      </c>
      <c r="U280" s="56">
        <f t="shared" si="37"/>
        <v>1</v>
      </c>
      <c r="V280" s="57">
        <f t="shared" si="38"/>
        <v>1</v>
      </c>
      <c r="W280" s="60">
        <f t="shared" si="39"/>
        <v>231</v>
      </c>
      <c r="X280" s="68" t="s">
        <v>1018</v>
      </c>
      <c r="Y280" s="62">
        <v>0</v>
      </c>
      <c r="XDN280" s="11"/>
      <c r="XDO280" s="11"/>
      <c r="XDP280" s="11"/>
      <c r="XDQ280" s="11"/>
      <c r="XDR280" s="11"/>
      <c r="XDS280" s="11"/>
      <c r="XDT280" s="11"/>
      <c r="XDU280" s="11"/>
      <c r="XDV280" s="11"/>
      <c r="XDW280" s="11"/>
    </row>
    <row r="281" spans="1:25 16342:16351" s="7" customFormat="1" ht="20.100000000000001" customHeight="1">
      <c r="A281" s="22" t="s">
        <v>597</v>
      </c>
      <c r="B281" s="23" t="s">
        <v>598</v>
      </c>
      <c r="C281" s="23" t="s">
        <v>605</v>
      </c>
      <c r="D281" s="24" t="s">
        <v>606</v>
      </c>
      <c r="E281" s="64">
        <v>0</v>
      </c>
      <c r="F281" s="65">
        <f t="shared" si="32"/>
        <v>0</v>
      </c>
      <c r="G281" s="64">
        <v>0</v>
      </c>
      <c r="H281" s="19">
        <f t="shared" si="33"/>
        <v>0</v>
      </c>
      <c r="I281" s="64">
        <v>0</v>
      </c>
      <c r="J281" s="64">
        <f t="shared" si="34"/>
        <v>0</v>
      </c>
      <c r="K281" s="65">
        <v>0</v>
      </c>
      <c r="L281" s="55">
        <f t="shared" si="35"/>
        <v>0</v>
      </c>
      <c r="M281" s="19">
        <v>0</v>
      </c>
      <c r="N281" s="66">
        <v>0.5</v>
      </c>
      <c r="O281" s="66">
        <v>0.5</v>
      </c>
      <c r="P281" s="66"/>
      <c r="Q281" s="64">
        <f t="shared" si="36"/>
        <v>0</v>
      </c>
      <c r="R281" s="64"/>
      <c r="S281" s="19">
        <v>0</v>
      </c>
      <c r="T281" s="19">
        <v>0</v>
      </c>
      <c r="U281" s="56">
        <f t="shared" si="37"/>
        <v>1</v>
      </c>
      <c r="V281" s="57">
        <f t="shared" si="38"/>
        <v>1</v>
      </c>
      <c r="W281" s="60">
        <f t="shared" si="39"/>
        <v>231</v>
      </c>
      <c r="X281" s="68" t="s">
        <v>1018</v>
      </c>
      <c r="Y281" s="62">
        <v>0</v>
      </c>
      <c r="XDN281" s="11"/>
      <c r="XDO281" s="11"/>
      <c r="XDP281" s="11"/>
      <c r="XDQ281" s="11"/>
      <c r="XDR281" s="11"/>
      <c r="XDS281" s="11"/>
      <c r="XDT281" s="11"/>
      <c r="XDU281" s="11"/>
      <c r="XDV281" s="11"/>
      <c r="XDW281" s="11"/>
    </row>
    <row r="282" spans="1:25 16342:16351" s="7" customFormat="1" ht="20.100000000000001" customHeight="1">
      <c r="A282" s="22" t="s">
        <v>597</v>
      </c>
      <c r="B282" s="23" t="s">
        <v>598</v>
      </c>
      <c r="C282" s="23" t="s">
        <v>607</v>
      </c>
      <c r="D282" s="24" t="s">
        <v>608</v>
      </c>
      <c r="E282" s="64">
        <v>0</v>
      </c>
      <c r="F282" s="65">
        <f t="shared" si="32"/>
        <v>0</v>
      </c>
      <c r="G282" s="64">
        <v>0</v>
      </c>
      <c r="H282" s="19">
        <f t="shared" si="33"/>
        <v>0</v>
      </c>
      <c r="I282" s="64">
        <v>0</v>
      </c>
      <c r="J282" s="64">
        <f t="shared" si="34"/>
        <v>0</v>
      </c>
      <c r="K282" s="65">
        <v>0</v>
      </c>
      <c r="L282" s="55">
        <f t="shared" si="35"/>
        <v>0</v>
      </c>
      <c r="M282" s="19">
        <v>0</v>
      </c>
      <c r="N282" s="66">
        <v>0.5</v>
      </c>
      <c r="O282" s="66">
        <v>0.5</v>
      </c>
      <c r="P282" s="66"/>
      <c r="Q282" s="64">
        <f t="shared" si="36"/>
        <v>0</v>
      </c>
      <c r="R282" s="64"/>
      <c r="S282" s="19">
        <v>0</v>
      </c>
      <c r="T282" s="19">
        <v>0</v>
      </c>
      <c r="U282" s="56">
        <f t="shared" si="37"/>
        <v>1</v>
      </c>
      <c r="V282" s="57">
        <f t="shared" si="38"/>
        <v>1</v>
      </c>
      <c r="W282" s="60">
        <f t="shared" si="39"/>
        <v>231</v>
      </c>
      <c r="X282" s="68" t="s">
        <v>1018</v>
      </c>
      <c r="Y282" s="62">
        <v>0</v>
      </c>
      <c r="XDN282" s="11"/>
      <c r="XDO282" s="11"/>
      <c r="XDP282" s="11"/>
      <c r="XDQ282" s="11"/>
      <c r="XDR282" s="11"/>
      <c r="XDS282" s="11"/>
      <c r="XDT282" s="11"/>
      <c r="XDU282" s="11"/>
      <c r="XDV282" s="11"/>
      <c r="XDW282" s="11"/>
    </row>
    <row r="283" spans="1:25 16342:16351" s="7" customFormat="1" ht="20.100000000000001" customHeight="1">
      <c r="A283" s="22" t="s">
        <v>597</v>
      </c>
      <c r="B283" s="23" t="s">
        <v>598</v>
      </c>
      <c r="C283" s="23" t="s">
        <v>609</v>
      </c>
      <c r="D283" s="24" t="s">
        <v>610</v>
      </c>
      <c r="E283" s="64">
        <v>0</v>
      </c>
      <c r="F283" s="65">
        <f t="shared" si="32"/>
        <v>0</v>
      </c>
      <c r="G283" s="64">
        <v>0</v>
      </c>
      <c r="H283" s="19">
        <f t="shared" si="33"/>
        <v>0</v>
      </c>
      <c r="I283" s="64">
        <v>0</v>
      </c>
      <c r="J283" s="64">
        <f t="shared" si="34"/>
        <v>0</v>
      </c>
      <c r="K283" s="65">
        <v>0</v>
      </c>
      <c r="L283" s="55">
        <f t="shared" si="35"/>
        <v>0</v>
      </c>
      <c r="M283" s="19">
        <v>0</v>
      </c>
      <c r="N283" s="66">
        <v>0.5</v>
      </c>
      <c r="O283" s="66">
        <v>0.5</v>
      </c>
      <c r="P283" s="66"/>
      <c r="Q283" s="64">
        <f t="shared" si="36"/>
        <v>0</v>
      </c>
      <c r="R283" s="64"/>
      <c r="S283" s="19">
        <v>73.099999999999994</v>
      </c>
      <c r="T283" s="19">
        <v>0</v>
      </c>
      <c r="U283" s="56">
        <f t="shared" si="37"/>
        <v>1</v>
      </c>
      <c r="V283" s="57">
        <f t="shared" si="38"/>
        <v>1</v>
      </c>
      <c r="W283" s="60">
        <f t="shared" si="39"/>
        <v>231</v>
      </c>
      <c r="X283" s="61" t="s">
        <v>4</v>
      </c>
      <c r="Y283" s="62">
        <v>0</v>
      </c>
      <c r="XDN283" s="11"/>
      <c r="XDO283" s="11"/>
      <c r="XDP283" s="11"/>
      <c r="XDQ283" s="11"/>
      <c r="XDR283" s="11"/>
      <c r="XDS283" s="11"/>
      <c r="XDT283" s="11"/>
      <c r="XDU283" s="11"/>
      <c r="XDV283" s="11"/>
      <c r="XDW283" s="11"/>
    </row>
    <row r="284" spans="1:25 16342:16351" s="7" customFormat="1" ht="20.100000000000001" customHeight="1">
      <c r="A284" s="22" t="s">
        <v>597</v>
      </c>
      <c r="B284" s="23" t="s">
        <v>598</v>
      </c>
      <c r="C284" s="23" t="s">
        <v>611</v>
      </c>
      <c r="D284" s="24" t="s">
        <v>612</v>
      </c>
      <c r="E284" s="64">
        <v>0</v>
      </c>
      <c r="F284" s="65">
        <f t="shared" si="32"/>
        <v>0</v>
      </c>
      <c r="G284" s="64">
        <v>0</v>
      </c>
      <c r="H284" s="19">
        <f t="shared" si="33"/>
        <v>0</v>
      </c>
      <c r="I284" s="64">
        <v>0</v>
      </c>
      <c r="J284" s="64">
        <f t="shared" si="34"/>
        <v>0</v>
      </c>
      <c r="K284" s="65">
        <v>0</v>
      </c>
      <c r="L284" s="55">
        <f t="shared" si="35"/>
        <v>0</v>
      </c>
      <c r="M284" s="19">
        <v>0</v>
      </c>
      <c r="N284" s="66">
        <v>0.5</v>
      </c>
      <c r="O284" s="66">
        <v>0.5</v>
      </c>
      <c r="P284" s="66"/>
      <c r="Q284" s="64">
        <f t="shared" si="36"/>
        <v>0</v>
      </c>
      <c r="R284" s="64"/>
      <c r="S284" s="19">
        <v>13.8</v>
      </c>
      <c r="T284" s="19">
        <v>0</v>
      </c>
      <c r="U284" s="56">
        <f t="shared" si="37"/>
        <v>1</v>
      </c>
      <c r="V284" s="57">
        <f t="shared" si="38"/>
        <v>1</v>
      </c>
      <c r="W284" s="60">
        <f t="shared" si="39"/>
        <v>231</v>
      </c>
      <c r="X284" s="68" t="s">
        <v>1018</v>
      </c>
      <c r="Y284" s="62">
        <v>0</v>
      </c>
      <c r="XDN284" s="11"/>
      <c r="XDO284" s="11"/>
      <c r="XDP284" s="11"/>
      <c r="XDQ284" s="11"/>
      <c r="XDR284" s="11"/>
      <c r="XDS284" s="11"/>
      <c r="XDT284" s="11"/>
      <c r="XDU284" s="11"/>
      <c r="XDV284" s="11"/>
      <c r="XDW284" s="11"/>
    </row>
    <row r="285" spans="1:25 16342:16351" s="7" customFormat="1" ht="20.100000000000001" customHeight="1">
      <c r="A285" s="22" t="s">
        <v>597</v>
      </c>
      <c r="B285" s="23" t="s">
        <v>524</v>
      </c>
      <c r="C285" s="30" t="s">
        <v>613</v>
      </c>
      <c r="D285" s="24" t="s">
        <v>614</v>
      </c>
      <c r="E285" s="64">
        <v>0</v>
      </c>
      <c r="F285" s="65">
        <f t="shared" si="32"/>
        <v>0</v>
      </c>
      <c r="G285" s="64">
        <v>0</v>
      </c>
      <c r="H285" s="19">
        <f t="shared" si="33"/>
        <v>0</v>
      </c>
      <c r="I285" s="64">
        <v>0</v>
      </c>
      <c r="J285" s="64">
        <f t="shared" si="34"/>
        <v>0</v>
      </c>
      <c r="K285" s="65">
        <v>0</v>
      </c>
      <c r="L285" s="55">
        <f t="shared" si="35"/>
        <v>0</v>
      </c>
      <c r="M285" s="19">
        <v>0</v>
      </c>
      <c r="N285" s="66">
        <v>0.5</v>
      </c>
      <c r="O285" s="66">
        <v>0.5</v>
      </c>
      <c r="P285" s="66"/>
      <c r="Q285" s="64">
        <f t="shared" si="36"/>
        <v>0</v>
      </c>
      <c r="R285" s="64"/>
      <c r="S285" s="19">
        <v>0</v>
      </c>
      <c r="T285" s="19">
        <v>0</v>
      </c>
      <c r="U285" s="56">
        <f t="shared" si="37"/>
        <v>1</v>
      </c>
      <c r="V285" s="57">
        <f t="shared" si="38"/>
        <v>1</v>
      </c>
      <c r="W285" s="60">
        <f t="shared" si="39"/>
        <v>231</v>
      </c>
      <c r="X285" s="68" t="s">
        <v>1018</v>
      </c>
      <c r="Y285" s="62">
        <v>0</v>
      </c>
      <c r="XDN285" s="11"/>
      <c r="XDO285" s="11"/>
      <c r="XDP285" s="11"/>
      <c r="XDQ285" s="11"/>
      <c r="XDR285" s="11"/>
      <c r="XDS285" s="11"/>
      <c r="XDT285" s="11"/>
      <c r="XDU285" s="11"/>
      <c r="XDV285" s="11"/>
      <c r="XDW285" s="11"/>
    </row>
    <row r="286" spans="1:25 16342:16351" s="7" customFormat="1" ht="20.100000000000001" customHeight="1">
      <c r="A286" s="22" t="s">
        <v>597</v>
      </c>
      <c r="B286" s="23" t="s">
        <v>598</v>
      </c>
      <c r="C286" s="23" t="s">
        <v>615</v>
      </c>
      <c r="D286" s="24" t="s">
        <v>616</v>
      </c>
      <c r="E286" s="64">
        <v>3</v>
      </c>
      <c r="F286" s="65">
        <f t="shared" si="32"/>
        <v>1.5</v>
      </c>
      <c r="G286" s="64">
        <v>0</v>
      </c>
      <c r="H286" s="19">
        <f t="shared" si="33"/>
        <v>0</v>
      </c>
      <c r="I286" s="64">
        <v>0</v>
      </c>
      <c r="J286" s="64">
        <f t="shared" si="34"/>
        <v>0</v>
      </c>
      <c r="K286" s="65">
        <v>0</v>
      </c>
      <c r="L286" s="55">
        <f t="shared" si="35"/>
        <v>1.5</v>
      </c>
      <c r="M286" s="19">
        <v>0</v>
      </c>
      <c r="N286" s="66">
        <v>0.5</v>
      </c>
      <c r="O286" s="66">
        <v>0.5</v>
      </c>
      <c r="P286" s="66"/>
      <c r="Q286" s="64">
        <f t="shared" si="36"/>
        <v>3</v>
      </c>
      <c r="R286" s="64"/>
      <c r="S286" s="19">
        <v>83.9</v>
      </c>
      <c r="T286" s="19">
        <v>0</v>
      </c>
      <c r="U286" s="56">
        <f t="shared" si="37"/>
        <v>1</v>
      </c>
      <c r="V286" s="57">
        <f t="shared" si="38"/>
        <v>2.5</v>
      </c>
      <c r="W286" s="60">
        <f t="shared" si="39"/>
        <v>152</v>
      </c>
      <c r="X286" s="68" t="s">
        <v>1018</v>
      </c>
      <c r="Y286" s="62">
        <v>0</v>
      </c>
      <c r="XDN286" s="11"/>
      <c r="XDO286" s="11"/>
      <c r="XDP286" s="11"/>
      <c r="XDQ286" s="11"/>
      <c r="XDR286" s="11"/>
      <c r="XDS286" s="11"/>
      <c r="XDT286" s="11"/>
      <c r="XDU286" s="11"/>
      <c r="XDV286" s="11"/>
      <c r="XDW286" s="11"/>
    </row>
    <row r="287" spans="1:25 16342:16351" s="7" customFormat="1" ht="20.100000000000001" customHeight="1">
      <c r="A287" s="22" t="s">
        <v>597</v>
      </c>
      <c r="B287" s="23" t="s">
        <v>598</v>
      </c>
      <c r="C287" s="23" t="s">
        <v>617</v>
      </c>
      <c r="D287" s="24" t="s">
        <v>618</v>
      </c>
      <c r="E287" s="64">
        <v>1</v>
      </c>
      <c r="F287" s="65">
        <f t="shared" si="32"/>
        <v>0.5</v>
      </c>
      <c r="G287" s="64">
        <v>0</v>
      </c>
      <c r="H287" s="19">
        <f t="shared" si="33"/>
        <v>0</v>
      </c>
      <c r="I287" s="64">
        <v>0</v>
      </c>
      <c r="J287" s="64">
        <f t="shared" si="34"/>
        <v>0</v>
      </c>
      <c r="K287" s="65">
        <v>0</v>
      </c>
      <c r="L287" s="55">
        <f t="shared" si="35"/>
        <v>0.5</v>
      </c>
      <c r="M287" s="19">
        <v>0</v>
      </c>
      <c r="N287" s="66">
        <v>0.5</v>
      </c>
      <c r="O287" s="66">
        <v>0.5</v>
      </c>
      <c r="P287" s="66"/>
      <c r="Q287" s="64">
        <f t="shared" si="36"/>
        <v>1</v>
      </c>
      <c r="R287" s="64"/>
      <c r="S287" s="19">
        <v>25.2</v>
      </c>
      <c r="T287" s="19">
        <v>0</v>
      </c>
      <c r="U287" s="56">
        <f t="shared" si="37"/>
        <v>1</v>
      </c>
      <c r="V287" s="57">
        <f t="shared" si="38"/>
        <v>1.5</v>
      </c>
      <c r="W287" s="60">
        <f t="shared" si="39"/>
        <v>208</v>
      </c>
      <c r="X287" s="61" t="s">
        <v>4</v>
      </c>
      <c r="Y287" s="62">
        <v>0</v>
      </c>
      <c r="XDN287" s="11"/>
      <c r="XDO287" s="11"/>
      <c r="XDP287" s="11"/>
      <c r="XDQ287" s="11"/>
      <c r="XDR287" s="11"/>
      <c r="XDS287" s="11"/>
      <c r="XDT287" s="11"/>
      <c r="XDU287" s="11"/>
      <c r="XDV287" s="11"/>
      <c r="XDW287" s="11"/>
    </row>
    <row r="288" spans="1:25 16342:16351" s="7" customFormat="1" ht="20.100000000000001" customHeight="1">
      <c r="A288" s="22" t="s">
        <v>597</v>
      </c>
      <c r="B288" s="23" t="s">
        <v>598</v>
      </c>
      <c r="C288" s="23" t="s">
        <v>619</v>
      </c>
      <c r="D288" s="24" t="s">
        <v>620</v>
      </c>
      <c r="E288" s="64">
        <v>0</v>
      </c>
      <c r="F288" s="65">
        <f t="shared" si="32"/>
        <v>0</v>
      </c>
      <c r="G288" s="64">
        <v>0</v>
      </c>
      <c r="H288" s="19">
        <f t="shared" si="33"/>
        <v>0</v>
      </c>
      <c r="I288" s="64">
        <v>0</v>
      </c>
      <c r="J288" s="64">
        <f t="shared" si="34"/>
        <v>0</v>
      </c>
      <c r="K288" s="65">
        <v>0</v>
      </c>
      <c r="L288" s="55">
        <f t="shared" si="35"/>
        <v>0</v>
      </c>
      <c r="M288" s="19">
        <v>0</v>
      </c>
      <c r="N288" s="66">
        <v>0.5</v>
      </c>
      <c r="O288" s="66">
        <v>0.5</v>
      </c>
      <c r="P288" s="66"/>
      <c r="Q288" s="64">
        <f t="shared" si="36"/>
        <v>0</v>
      </c>
      <c r="R288" s="64"/>
      <c r="S288" s="19">
        <v>0</v>
      </c>
      <c r="T288" s="19">
        <v>0</v>
      </c>
      <c r="U288" s="56">
        <f t="shared" si="37"/>
        <v>1</v>
      </c>
      <c r="V288" s="57">
        <f t="shared" si="38"/>
        <v>1</v>
      </c>
      <c r="W288" s="60">
        <f t="shared" si="39"/>
        <v>231</v>
      </c>
      <c r="X288" s="68" t="s">
        <v>1018</v>
      </c>
      <c r="Y288" s="62">
        <v>0</v>
      </c>
      <c r="XDN288" s="11"/>
      <c r="XDO288" s="11"/>
      <c r="XDP288" s="11"/>
      <c r="XDQ288" s="11"/>
      <c r="XDR288" s="11"/>
      <c r="XDS288" s="11"/>
      <c r="XDT288" s="11"/>
      <c r="XDU288" s="11"/>
      <c r="XDV288" s="11"/>
      <c r="XDW288" s="11"/>
    </row>
    <row r="289" spans="1:25 16342:16351" s="7" customFormat="1" ht="20.100000000000001" customHeight="1">
      <c r="A289" s="25" t="s">
        <v>621</v>
      </c>
      <c r="B289" s="26" t="s">
        <v>598</v>
      </c>
      <c r="C289" s="26" t="s">
        <v>622</v>
      </c>
      <c r="D289" s="27" t="s">
        <v>623</v>
      </c>
      <c r="E289" s="64">
        <v>8</v>
      </c>
      <c r="F289" s="65">
        <f t="shared" si="32"/>
        <v>4</v>
      </c>
      <c r="G289" s="64">
        <v>3</v>
      </c>
      <c r="H289" s="19">
        <f t="shared" si="33"/>
        <v>3</v>
      </c>
      <c r="I289" s="64">
        <v>1</v>
      </c>
      <c r="J289" s="64">
        <f t="shared" si="34"/>
        <v>2</v>
      </c>
      <c r="K289" s="65">
        <v>0</v>
      </c>
      <c r="L289" s="55">
        <f t="shared" si="35"/>
        <v>9</v>
      </c>
      <c r="M289" s="19">
        <v>1</v>
      </c>
      <c r="N289" s="66">
        <v>0.5</v>
      </c>
      <c r="O289" s="66">
        <v>0.5</v>
      </c>
      <c r="P289" s="66">
        <v>1</v>
      </c>
      <c r="Q289" s="64">
        <f t="shared" si="36"/>
        <v>12</v>
      </c>
      <c r="R289" s="64">
        <v>1</v>
      </c>
      <c r="S289" s="19">
        <v>3232.7</v>
      </c>
      <c r="T289" s="19">
        <v>1</v>
      </c>
      <c r="U289" s="56">
        <f t="shared" si="37"/>
        <v>4</v>
      </c>
      <c r="V289" s="57">
        <f t="shared" si="38"/>
        <v>13</v>
      </c>
      <c r="W289" s="60">
        <f t="shared" si="39"/>
        <v>1</v>
      </c>
      <c r="X289" s="61" t="s">
        <v>4</v>
      </c>
      <c r="Y289" s="62">
        <v>400</v>
      </c>
      <c r="XDN289" s="11"/>
      <c r="XDO289" s="11"/>
      <c r="XDP289" s="11"/>
      <c r="XDQ289" s="11"/>
      <c r="XDR289" s="11"/>
      <c r="XDS289" s="11"/>
      <c r="XDT289" s="11"/>
      <c r="XDU289" s="11"/>
      <c r="XDV289" s="11"/>
      <c r="XDW289" s="11"/>
    </row>
    <row r="290" spans="1:25 16342:16351" s="7" customFormat="1" ht="20.100000000000001" customHeight="1">
      <c r="A290" s="22" t="s">
        <v>621</v>
      </c>
      <c r="B290" s="23" t="s">
        <v>598</v>
      </c>
      <c r="C290" s="23" t="s">
        <v>624</v>
      </c>
      <c r="D290" s="24" t="s">
        <v>625</v>
      </c>
      <c r="E290" s="64">
        <v>0</v>
      </c>
      <c r="F290" s="65">
        <f t="shared" si="32"/>
        <v>0</v>
      </c>
      <c r="G290" s="64">
        <v>4</v>
      </c>
      <c r="H290" s="19">
        <f t="shared" si="33"/>
        <v>4</v>
      </c>
      <c r="I290" s="64">
        <v>0</v>
      </c>
      <c r="J290" s="64">
        <f t="shared" si="34"/>
        <v>0</v>
      </c>
      <c r="K290" s="65">
        <v>0</v>
      </c>
      <c r="L290" s="55">
        <f t="shared" si="35"/>
        <v>4</v>
      </c>
      <c r="M290" s="19">
        <v>0</v>
      </c>
      <c r="N290" s="66">
        <v>0.5</v>
      </c>
      <c r="O290" s="66">
        <v>0.5</v>
      </c>
      <c r="P290" s="66">
        <v>1</v>
      </c>
      <c r="Q290" s="64">
        <f t="shared" si="36"/>
        <v>4</v>
      </c>
      <c r="R290" s="64">
        <v>1</v>
      </c>
      <c r="S290" s="19">
        <v>214.8</v>
      </c>
      <c r="T290" s="19">
        <v>1</v>
      </c>
      <c r="U290" s="56">
        <f t="shared" si="37"/>
        <v>4</v>
      </c>
      <c r="V290" s="57">
        <f t="shared" si="38"/>
        <v>8</v>
      </c>
      <c r="W290" s="60">
        <f t="shared" si="39"/>
        <v>20</v>
      </c>
      <c r="X290" s="61" t="s">
        <v>4</v>
      </c>
      <c r="Y290" s="62">
        <v>400</v>
      </c>
      <c r="XDN290" s="11"/>
      <c r="XDO290" s="11"/>
      <c r="XDP290" s="11"/>
      <c r="XDQ290" s="11"/>
      <c r="XDR290" s="11"/>
      <c r="XDS290" s="11"/>
      <c r="XDT290" s="11"/>
      <c r="XDU290" s="11"/>
      <c r="XDV290" s="11"/>
      <c r="XDW290" s="11"/>
    </row>
    <row r="291" spans="1:25 16342:16351" s="7" customFormat="1" ht="20.100000000000001" customHeight="1">
      <c r="A291" s="22" t="s">
        <v>621</v>
      </c>
      <c r="B291" s="23" t="s">
        <v>598</v>
      </c>
      <c r="C291" s="23" t="s">
        <v>626</v>
      </c>
      <c r="D291" s="24" t="s">
        <v>627</v>
      </c>
      <c r="E291" s="64">
        <v>4</v>
      </c>
      <c r="F291" s="65">
        <f t="shared" si="32"/>
        <v>2</v>
      </c>
      <c r="G291" s="64">
        <v>1</v>
      </c>
      <c r="H291" s="19">
        <f t="shared" si="33"/>
        <v>1</v>
      </c>
      <c r="I291" s="64">
        <v>0</v>
      </c>
      <c r="J291" s="64">
        <f t="shared" si="34"/>
        <v>0</v>
      </c>
      <c r="K291" s="65">
        <v>0</v>
      </c>
      <c r="L291" s="55">
        <f t="shared" si="35"/>
        <v>3</v>
      </c>
      <c r="M291" s="19">
        <v>0</v>
      </c>
      <c r="N291" s="66">
        <v>0.5</v>
      </c>
      <c r="O291" s="66">
        <v>0.5</v>
      </c>
      <c r="P291" s="66">
        <v>1</v>
      </c>
      <c r="Q291" s="64">
        <f t="shared" si="36"/>
        <v>5</v>
      </c>
      <c r="R291" s="64">
        <v>1</v>
      </c>
      <c r="S291" s="19">
        <v>153</v>
      </c>
      <c r="T291" s="19">
        <v>1</v>
      </c>
      <c r="U291" s="56">
        <f t="shared" si="37"/>
        <v>4</v>
      </c>
      <c r="V291" s="57">
        <f t="shared" si="38"/>
        <v>7</v>
      </c>
      <c r="W291" s="60">
        <f t="shared" si="39"/>
        <v>45</v>
      </c>
      <c r="X291" s="61" t="s">
        <v>4</v>
      </c>
      <c r="Y291" s="62">
        <v>200</v>
      </c>
      <c r="XDN291" s="11"/>
      <c r="XDO291" s="11"/>
      <c r="XDP291" s="11"/>
      <c r="XDQ291" s="11"/>
      <c r="XDR291" s="11"/>
      <c r="XDS291" s="11"/>
      <c r="XDT291" s="11"/>
      <c r="XDU291" s="11"/>
      <c r="XDV291" s="11"/>
      <c r="XDW291" s="11"/>
    </row>
    <row r="292" spans="1:25 16342:16351" s="7" customFormat="1" ht="20.100000000000001" customHeight="1">
      <c r="A292" s="22" t="s">
        <v>621</v>
      </c>
      <c r="B292" s="23" t="s">
        <v>598</v>
      </c>
      <c r="C292" s="23" t="s">
        <v>628</v>
      </c>
      <c r="D292" s="24" t="s">
        <v>629</v>
      </c>
      <c r="E292" s="64">
        <v>1</v>
      </c>
      <c r="F292" s="65">
        <f t="shared" si="32"/>
        <v>0.5</v>
      </c>
      <c r="G292" s="64">
        <v>0</v>
      </c>
      <c r="H292" s="19">
        <f t="shared" si="33"/>
        <v>0</v>
      </c>
      <c r="I292" s="64">
        <v>0</v>
      </c>
      <c r="J292" s="64">
        <f t="shared" si="34"/>
        <v>0</v>
      </c>
      <c r="K292" s="65">
        <v>0</v>
      </c>
      <c r="L292" s="55">
        <f t="shared" si="35"/>
        <v>0.5</v>
      </c>
      <c r="M292" s="19">
        <v>0</v>
      </c>
      <c r="N292" s="66">
        <v>0.5</v>
      </c>
      <c r="O292" s="66">
        <v>0.5</v>
      </c>
      <c r="P292" s="66">
        <v>1</v>
      </c>
      <c r="Q292" s="64">
        <f t="shared" si="36"/>
        <v>1</v>
      </c>
      <c r="R292" s="64">
        <v>1</v>
      </c>
      <c r="S292" s="19">
        <v>0</v>
      </c>
      <c r="T292" s="19">
        <v>1</v>
      </c>
      <c r="U292" s="56">
        <f t="shared" si="37"/>
        <v>4</v>
      </c>
      <c r="V292" s="57">
        <f t="shared" si="38"/>
        <v>4.5</v>
      </c>
      <c r="W292" s="60">
        <f t="shared" si="39"/>
        <v>100</v>
      </c>
      <c r="X292" s="61" t="s">
        <v>4</v>
      </c>
      <c r="Y292" s="62">
        <v>0</v>
      </c>
      <c r="XDN292" s="11"/>
      <c r="XDO292" s="11"/>
      <c r="XDP292" s="11"/>
      <c r="XDQ292" s="11"/>
      <c r="XDR292" s="11"/>
      <c r="XDS292" s="11"/>
      <c r="XDT292" s="11"/>
      <c r="XDU292" s="11"/>
      <c r="XDV292" s="11"/>
      <c r="XDW292" s="11"/>
    </row>
    <row r="293" spans="1:25 16342:16351" s="7" customFormat="1" ht="20.100000000000001" customHeight="1">
      <c r="A293" s="22" t="s">
        <v>621</v>
      </c>
      <c r="B293" s="23" t="s">
        <v>598</v>
      </c>
      <c r="C293" s="23" t="s">
        <v>630</v>
      </c>
      <c r="D293" s="24" t="s">
        <v>631</v>
      </c>
      <c r="E293" s="64">
        <v>1</v>
      </c>
      <c r="F293" s="65">
        <f t="shared" si="32"/>
        <v>0.5</v>
      </c>
      <c r="G293" s="64">
        <v>0</v>
      </c>
      <c r="H293" s="19">
        <f t="shared" si="33"/>
        <v>0</v>
      </c>
      <c r="I293" s="64">
        <v>0</v>
      </c>
      <c r="J293" s="64">
        <f t="shared" si="34"/>
        <v>0</v>
      </c>
      <c r="K293" s="65">
        <v>0</v>
      </c>
      <c r="L293" s="55">
        <f t="shared" si="35"/>
        <v>0.5</v>
      </c>
      <c r="M293" s="19">
        <v>0</v>
      </c>
      <c r="N293" s="66">
        <v>0.5</v>
      </c>
      <c r="O293" s="66">
        <v>0.5</v>
      </c>
      <c r="P293" s="66">
        <v>1</v>
      </c>
      <c r="Q293" s="64">
        <f t="shared" si="36"/>
        <v>1</v>
      </c>
      <c r="R293" s="64">
        <v>1</v>
      </c>
      <c r="S293" s="19">
        <v>24.6</v>
      </c>
      <c r="T293" s="19">
        <v>1</v>
      </c>
      <c r="U293" s="56">
        <f t="shared" si="37"/>
        <v>4</v>
      </c>
      <c r="V293" s="57">
        <f t="shared" si="38"/>
        <v>4.5</v>
      </c>
      <c r="W293" s="60">
        <f t="shared" si="39"/>
        <v>100</v>
      </c>
      <c r="X293" s="61" t="s">
        <v>4</v>
      </c>
      <c r="Y293" s="62">
        <v>0</v>
      </c>
      <c r="XDN293" s="11"/>
      <c r="XDO293" s="11"/>
      <c r="XDP293" s="11"/>
      <c r="XDQ293" s="11"/>
      <c r="XDR293" s="11"/>
      <c r="XDS293" s="11"/>
      <c r="XDT293" s="11"/>
      <c r="XDU293" s="11"/>
      <c r="XDV293" s="11"/>
      <c r="XDW293" s="11"/>
    </row>
    <row r="294" spans="1:25 16342:16351" s="7" customFormat="1" ht="20.100000000000001" customHeight="1">
      <c r="A294" s="22" t="s">
        <v>621</v>
      </c>
      <c r="B294" s="23" t="s">
        <v>598</v>
      </c>
      <c r="C294" s="23" t="s">
        <v>632</v>
      </c>
      <c r="D294" s="24" t="s">
        <v>633</v>
      </c>
      <c r="E294" s="64">
        <v>0</v>
      </c>
      <c r="F294" s="65">
        <f t="shared" si="32"/>
        <v>0</v>
      </c>
      <c r="G294" s="64">
        <v>6</v>
      </c>
      <c r="H294" s="19">
        <f t="shared" si="33"/>
        <v>6</v>
      </c>
      <c r="I294" s="64">
        <v>0</v>
      </c>
      <c r="J294" s="64">
        <f t="shared" si="34"/>
        <v>0</v>
      </c>
      <c r="K294" s="65">
        <v>0</v>
      </c>
      <c r="L294" s="55">
        <f t="shared" si="35"/>
        <v>6</v>
      </c>
      <c r="M294" s="19">
        <v>0</v>
      </c>
      <c r="N294" s="66">
        <v>0.5</v>
      </c>
      <c r="O294" s="66">
        <v>0.5</v>
      </c>
      <c r="P294" s="66">
        <v>1</v>
      </c>
      <c r="Q294" s="64">
        <f t="shared" si="36"/>
        <v>6</v>
      </c>
      <c r="R294" s="64">
        <v>1</v>
      </c>
      <c r="S294" s="19">
        <v>210.4</v>
      </c>
      <c r="T294" s="19">
        <v>1</v>
      </c>
      <c r="U294" s="56">
        <f t="shared" si="37"/>
        <v>4</v>
      </c>
      <c r="V294" s="57">
        <f t="shared" si="38"/>
        <v>10</v>
      </c>
      <c r="W294" s="60">
        <f t="shared" si="39"/>
        <v>8</v>
      </c>
      <c r="X294" s="61" t="s">
        <v>4</v>
      </c>
      <c r="Y294" s="62">
        <v>400</v>
      </c>
      <c r="XDN294" s="11"/>
      <c r="XDO294" s="11"/>
      <c r="XDP294" s="11"/>
      <c r="XDQ294" s="11"/>
      <c r="XDR294" s="11"/>
      <c r="XDS294" s="11"/>
      <c r="XDT294" s="11"/>
      <c r="XDU294" s="11"/>
      <c r="XDV294" s="11"/>
      <c r="XDW294" s="11"/>
    </row>
    <row r="295" spans="1:25 16342:16351" s="7" customFormat="1" ht="20.100000000000001" customHeight="1">
      <c r="A295" s="22" t="s">
        <v>621</v>
      </c>
      <c r="B295" s="23" t="s">
        <v>598</v>
      </c>
      <c r="C295" s="23" t="s">
        <v>634</v>
      </c>
      <c r="D295" s="24" t="s">
        <v>635</v>
      </c>
      <c r="E295" s="64">
        <v>2</v>
      </c>
      <c r="F295" s="65">
        <f t="shared" si="32"/>
        <v>1</v>
      </c>
      <c r="G295" s="64">
        <v>2</v>
      </c>
      <c r="H295" s="19">
        <f t="shared" si="33"/>
        <v>2</v>
      </c>
      <c r="I295" s="64">
        <v>0</v>
      </c>
      <c r="J295" s="64">
        <f t="shared" si="34"/>
        <v>0</v>
      </c>
      <c r="K295" s="65">
        <v>0</v>
      </c>
      <c r="L295" s="55">
        <f t="shared" si="35"/>
        <v>3</v>
      </c>
      <c r="M295" s="19">
        <v>0</v>
      </c>
      <c r="N295" s="66">
        <v>0.5</v>
      </c>
      <c r="O295" s="66">
        <v>0.5</v>
      </c>
      <c r="P295" s="66">
        <v>1</v>
      </c>
      <c r="Q295" s="64">
        <f t="shared" si="36"/>
        <v>4</v>
      </c>
      <c r="R295" s="64">
        <v>1</v>
      </c>
      <c r="S295" s="19">
        <v>106.8</v>
      </c>
      <c r="T295" s="19">
        <v>1</v>
      </c>
      <c r="U295" s="56">
        <f t="shared" si="37"/>
        <v>4</v>
      </c>
      <c r="V295" s="57">
        <f t="shared" si="38"/>
        <v>7</v>
      </c>
      <c r="W295" s="60">
        <f t="shared" si="39"/>
        <v>45</v>
      </c>
      <c r="X295" s="61" t="s">
        <v>4</v>
      </c>
      <c r="Y295" s="62">
        <v>200</v>
      </c>
      <c r="XDN295" s="11"/>
      <c r="XDO295" s="11"/>
      <c r="XDP295" s="11"/>
      <c r="XDQ295" s="11"/>
      <c r="XDR295" s="11"/>
      <c r="XDS295" s="11"/>
      <c r="XDT295" s="11"/>
      <c r="XDU295" s="11"/>
      <c r="XDV295" s="11"/>
      <c r="XDW295" s="11"/>
    </row>
    <row r="296" spans="1:25 16342:16351" s="7" customFormat="1" ht="20.100000000000001" customHeight="1">
      <c r="A296" s="22" t="s">
        <v>621</v>
      </c>
      <c r="B296" s="23" t="s">
        <v>598</v>
      </c>
      <c r="C296" s="30" t="s">
        <v>636</v>
      </c>
      <c r="D296" s="24" t="s">
        <v>637</v>
      </c>
      <c r="E296" s="64">
        <v>5</v>
      </c>
      <c r="F296" s="65">
        <f t="shared" si="32"/>
        <v>2.5</v>
      </c>
      <c r="G296" s="64">
        <v>4</v>
      </c>
      <c r="H296" s="19">
        <f t="shared" si="33"/>
        <v>4</v>
      </c>
      <c r="I296" s="64">
        <v>0</v>
      </c>
      <c r="J296" s="64">
        <f t="shared" si="34"/>
        <v>0</v>
      </c>
      <c r="K296" s="65">
        <v>0</v>
      </c>
      <c r="L296" s="55">
        <f t="shared" si="35"/>
        <v>6.5</v>
      </c>
      <c r="M296" s="19">
        <v>0</v>
      </c>
      <c r="N296" s="66">
        <v>0.5</v>
      </c>
      <c r="O296" s="66">
        <v>0.5</v>
      </c>
      <c r="P296" s="66">
        <v>1</v>
      </c>
      <c r="Q296" s="64">
        <f t="shared" si="36"/>
        <v>9</v>
      </c>
      <c r="R296" s="64">
        <v>1</v>
      </c>
      <c r="S296" s="19">
        <v>335.3</v>
      </c>
      <c r="T296" s="19">
        <v>1</v>
      </c>
      <c r="U296" s="56">
        <f t="shared" si="37"/>
        <v>4</v>
      </c>
      <c r="V296" s="57">
        <f t="shared" si="38"/>
        <v>10.5</v>
      </c>
      <c r="W296" s="60">
        <f t="shared" si="39"/>
        <v>6</v>
      </c>
      <c r="X296" s="61" t="s">
        <v>4</v>
      </c>
      <c r="Y296" s="62">
        <v>400</v>
      </c>
      <c r="XDN296" s="11"/>
      <c r="XDO296" s="11"/>
      <c r="XDP296" s="11"/>
      <c r="XDQ296" s="11"/>
      <c r="XDR296" s="11"/>
      <c r="XDS296" s="11"/>
      <c r="XDT296" s="11"/>
      <c r="XDU296" s="11"/>
      <c r="XDV296" s="11"/>
      <c r="XDW296" s="11"/>
    </row>
    <row r="297" spans="1:25 16342:16351" s="7" customFormat="1" ht="20.100000000000001" customHeight="1">
      <c r="A297" s="22" t="s">
        <v>621</v>
      </c>
      <c r="B297" s="23" t="s">
        <v>598</v>
      </c>
      <c r="C297" s="23" t="s">
        <v>638</v>
      </c>
      <c r="D297" s="24" t="s">
        <v>639</v>
      </c>
      <c r="E297" s="64">
        <v>1</v>
      </c>
      <c r="F297" s="65">
        <f t="shared" si="32"/>
        <v>0.5</v>
      </c>
      <c r="G297" s="64">
        <v>0</v>
      </c>
      <c r="H297" s="19">
        <f t="shared" si="33"/>
        <v>0</v>
      </c>
      <c r="I297" s="64">
        <v>0</v>
      </c>
      <c r="J297" s="64">
        <f t="shared" si="34"/>
        <v>0</v>
      </c>
      <c r="K297" s="65">
        <v>0</v>
      </c>
      <c r="L297" s="55">
        <f t="shared" si="35"/>
        <v>0.5</v>
      </c>
      <c r="M297" s="19">
        <v>0</v>
      </c>
      <c r="N297" s="66">
        <v>0.5</v>
      </c>
      <c r="O297" s="66">
        <v>0.5</v>
      </c>
      <c r="P297" s="66">
        <v>1</v>
      </c>
      <c r="Q297" s="64">
        <f t="shared" si="36"/>
        <v>1</v>
      </c>
      <c r="R297" s="64">
        <v>1</v>
      </c>
      <c r="S297" s="19">
        <v>27.5</v>
      </c>
      <c r="T297" s="19">
        <v>1</v>
      </c>
      <c r="U297" s="56">
        <f t="shared" si="37"/>
        <v>4</v>
      </c>
      <c r="V297" s="57">
        <f t="shared" si="38"/>
        <v>4.5</v>
      </c>
      <c r="W297" s="60">
        <f t="shared" si="39"/>
        <v>100</v>
      </c>
      <c r="X297" s="61" t="s">
        <v>4</v>
      </c>
      <c r="Y297" s="62">
        <v>0</v>
      </c>
      <c r="XDN297" s="11"/>
      <c r="XDO297" s="11"/>
      <c r="XDP297" s="11"/>
      <c r="XDQ297" s="11"/>
      <c r="XDR297" s="11"/>
      <c r="XDS297" s="11"/>
      <c r="XDT297" s="11"/>
      <c r="XDU297" s="11"/>
      <c r="XDV297" s="11"/>
      <c r="XDW297" s="11"/>
    </row>
    <row r="298" spans="1:25 16342:16351" s="7" customFormat="1" ht="20.100000000000001" customHeight="1">
      <c r="A298" s="22" t="s">
        <v>621</v>
      </c>
      <c r="B298" s="23" t="s">
        <v>598</v>
      </c>
      <c r="C298" s="23" t="s">
        <v>640</v>
      </c>
      <c r="D298" s="24" t="s">
        <v>641</v>
      </c>
      <c r="E298" s="64">
        <v>2</v>
      </c>
      <c r="F298" s="65">
        <f t="shared" si="32"/>
        <v>1</v>
      </c>
      <c r="G298" s="64">
        <v>0</v>
      </c>
      <c r="H298" s="19">
        <f t="shared" si="33"/>
        <v>0</v>
      </c>
      <c r="I298" s="64">
        <v>1</v>
      </c>
      <c r="J298" s="64">
        <f t="shared" si="34"/>
        <v>2</v>
      </c>
      <c r="K298" s="65">
        <v>0</v>
      </c>
      <c r="L298" s="55">
        <f t="shared" si="35"/>
        <v>3</v>
      </c>
      <c r="M298" s="19">
        <v>1</v>
      </c>
      <c r="N298" s="66">
        <v>0.5</v>
      </c>
      <c r="O298" s="66">
        <v>0.5</v>
      </c>
      <c r="P298" s="66">
        <v>1</v>
      </c>
      <c r="Q298" s="64">
        <f t="shared" si="36"/>
        <v>3</v>
      </c>
      <c r="R298" s="64">
        <v>1</v>
      </c>
      <c r="S298" s="19">
        <v>24.6</v>
      </c>
      <c r="T298" s="19">
        <v>1</v>
      </c>
      <c r="U298" s="56">
        <f t="shared" si="37"/>
        <v>4</v>
      </c>
      <c r="V298" s="57">
        <f t="shared" si="38"/>
        <v>7</v>
      </c>
      <c r="W298" s="60">
        <f t="shared" si="39"/>
        <v>45</v>
      </c>
      <c r="X298" s="61" t="s">
        <v>4</v>
      </c>
      <c r="Y298" s="62">
        <v>200</v>
      </c>
      <c r="XDN298" s="11"/>
      <c r="XDO298" s="11"/>
      <c r="XDP298" s="11"/>
      <c r="XDQ298" s="11"/>
      <c r="XDR298" s="11"/>
      <c r="XDS298" s="11"/>
      <c r="XDT298" s="11"/>
      <c r="XDU298" s="11"/>
      <c r="XDV298" s="11"/>
      <c r="XDW298" s="11"/>
    </row>
    <row r="299" spans="1:25 16342:16351" s="7" customFormat="1" ht="20.100000000000001" customHeight="1">
      <c r="A299" s="22" t="s">
        <v>621</v>
      </c>
      <c r="B299" s="23" t="s">
        <v>598</v>
      </c>
      <c r="C299" s="23" t="s">
        <v>642</v>
      </c>
      <c r="D299" s="24" t="s">
        <v>643</v>
      </c>
      <c r="E299" s="64">
        <v>1</v>
      </c>
      <c r="F299" s="65">
        <f t="shared" si="32"/>
        <v>0.5</v>
      </c>
      <c r="G299" s="64">
        <v>0</v>
      </c>
      <c r="H299" s="19">
        <f t="shared" si="33"/>
        <v>0</v>
      </c>
      <c r="I299" s="64">
        <v>0</v>
      </c>
      <c r="J299" s="64">
        <f t="shared" si="34"/>
        <v>0</v>
      </c>
      <c r="K299" s="65">
        <v>0</v>
      </c>
      <c r="L299" s="55">
        <f t="shared" si="35"/>
        <v>0.5</v>
      </c>
      <c r="M299" s="19">
        <v>0</v>
      </c>
      <c r="N299" s="66">
        <v>0.5</v>
      </c>
      <c r="O299" s="66">
        <v>0.5</v>
      </c>
      <c r="P299" s="66">
        <v>1</v>
      </c>
      <c r="Q299" s="64">
        <f t="shared" si="36"/>
        <v>1</v>
      </c>
      <c r="R299" s="64">
        <v>1</v>
      </c>
      <c r="S299" s="19">
        <v>53.4</v>
      </c>
      <c r="T299" s="19">
        <v>1</v>
      </c>
      <c r="U299" s="56">
        <f t="shared" si="37"/>
        <v>4</v>
      </c>
      <c r="V299" s="57">
        <f t="shared" si="38"/>
        <v>4.5</v>
      </c>
      <c r="W299" s="60">
        <f t="shared" si="39"/>
        <v>100</v>
      </c>
      <c r="X299" s="68" t="s">
        <v>1018</v>
      </c>
      <c r="Y299" s="62">
        <v>0</v>
      </c>
      <c r="XDN299" s="11"/>
      <c r="XDO299" s="11"/>
      <c r="XDP299" s="11"/>
      <c r="XDQ299" s="11"/>
      <c r="XDR299" s="11"/>
      <c r="XDS299" s="11"/>
      <c r="XDT299" s="11"/>
      <c r="XDU299" s="11"/>
      <c r="XDV299" s="11"/>
      <c r="XDW299" s="11"/>
    </row>
    <row r="300" spans="1:25 16342:16351" s="7" customFormat="1" ht="20.100000000000001" customHeight="1">
      <c r="A300" s="25" t="s">
        <v>644</v>
      </c>
      <c r="B300" s="26" t="s">
        <v>598</v>
      </c>
      <c r="C300" s="26" t="s">
        <v>645</v>
      </c>
      <c r="D300" s="27" t="s">
        <v>646</v>
      </c>
      <c r="E300" s="64">
        <v>2</v>
      </c>
      <c r="F300" s="65">
        <f t="shared" si="32"/>
        <v>1</v>
      </c>
      <c r="G300" s="64">
        <v>0</v>
      </c>
      <c r="H300" s="19">
        <f t="shared" si="33"/>
        <v>0</v>
      </c>
      <c r="I300" s="64">
        <v>0</v>
      </c>
      <c r="J300" s="64">
        <f t="shared" si="34"/>
        <v>0</v>
      </c>
      <c r="K300" s="65">
        <v>0</v>
      </c>
      <c r="L300" s="55">
        <f t="shared" si="35"/>
        <v>1</v>
      </c>
      <c r="M300" s="19">
        <v>0</v>
      </c>
      <c r="N300" s="66">
        <v>0.5</v>
      </c>
      <c r="O300" s="66">
        <v>0.5</v>
      </c>
      <c r="P300" s="66"/>
      <c r="Q300" s="64">
        <f t="shared" si="36"/>
        <v>2</v>
      </c>
      <c r="R300" s="64">
        <v>1</v>
      </c>
      <c r="S300" s="19">
        <v>474.5</v>
      </c>
      <c r="T300" s="19">
        <v>0</v>
      </c>
      <c r="U300" s="56">
        <f t="shared" si="37"/>
        <v>2</v>
      </c>
      <c r="V300" s="57">
        <f t="shared" si="38"/>
        <v>3</v>
      </c>
      <c r="W300" s="60">
        <f t="shared" si="39"/>
        <v>146</v>
      </c>
      <c r="X300" s="61" t="s">
        <v>4</v>
      </c>
      <c r="Y300" s="62">
        <v>0</v>
      </c>
      <c r="XDN300" s="11"/>
      <c r="XDO300" s="11"/>
      <c r="XDP300" s="11"/>
      <c r="XDQ300" s="11"/>
      <c r="XDR300" s="11"/>
      <c r="XDS300" s="11"/>
      <c r="XDT300" s="11"/>
      <c r="XDU300" s="11"/>
      <c r="XDV300" s="11"/>
      <c r="XDW300" s="11"/>
    </row>
    <row r="301" spans="1:25 16342:16351" s="7" customFormat="1" ht="20.100000000000001" customHeight="1">
      <c r="A301" s="22" t="s">
        <v>644</v>
      </c>
      <c r="B301" s="23" t="s">
        <v>598</v>
      </c>
      <c r="C301" s="23" t="s">
        <v>647</v>
      </c>
      <c r="D301" s="24" t="s">
        <v>648</v>
      </c>
      <c r="E301" s="64">
        <v>1</v>
      </c>
      <c r="F301" s="65">
        <f t="shared" si="32"/>
        <v>0.5</v>
      </c>
      <c r="G301" s="64">
        <v>0</v>
      </c>
      <c r="H301" s="19">
        <f t="shared" si="33"/>
        <v>0</v>
      </c>
      <c r="I301" s="64">
        <v>0</v>
      </c>
      <c r="J301" s="64">
        <f t="shared" si="34"/>
        <v>0</v>
      </c>
      <c r="K301" s="65">
        <v>0</v>
      </c>
      <c r="L301" s="55">
        <f t="shared" si="35"/>
        <v>0.5</v>
      </c>
      <c r="M301" s="19">
        <v>1</v>
      </c>
      <c r="N301" s="66">
        <v>0.5</v>
      </c>
      <c r="O301" s="66">
        <v>0.5</v>
      </c>
      <c r="P301" s="66"/>
      <c r="Q301" s="64">
        <f t="shared" si="36"/>
        <v>1</v>
      </c>
      <c r="R301" s="64">
        <v>1</v>
      </c>
      <c r="S301" s="19">
        <v>29.4</v>
      </c>
      <c r="T301" s="19">
        <v>0</v>
      </c>
      <c r="U301" s="56">
        <f t="shared" si="37"/>
        <v>2</v>
      </c>
      <c r="V301" s="57">
        <f t="shared" si="38"/>
        <v>2.5</v>
      </c>
      <c r="W301" s="60">
        <f t="shared" si="39"/>
        <v>152</v>
      </c>
      <c r="X301" s="61" t="s">
        <v>4</v>
      </c>
      <c r="Y301" s="62">
        <v>0</v>
      </c>
      <c r="XDN301" s="11"/>
      <c r="XDO301" s="11"/>
      <c r="XDP301" s="11"/>
      <c r="XDQ301" s="11"/>
      <c r="XDR301" s="11"/>
      <c r="XDS301" s="11"/>
      <c r="XDT301" s="11"/>
      <c r="XDU301" s="11"/>
      <c r="XDV301" s="11"/>
      <c r="XDW301" s="11"/>
    </row>
    <row r="302" spans="1:25 16342:16351" s="7" customFormat="1" ht="20.100000000000001" customHeight="1">
      <c r="A302" s="22" t="s">
        <v>644</v>
      </c>
      <c r="B302" s="23" t="s">
        <v>598</v>
      </c>
      <c r="C302" s="23" t="s">
        <v>649</v>
      </c>
      <c r="D302" s="24" t="s">
        <v>650</v>
      </c>
      <c r="E302" s="64">
        <v>2</v>
      </c>
      <c r="F302" s="65">
        <f t="shared" si="32"/>
        <v>1</v>
      </c>
      <c r="G302" s="64">
        <v>0</v>
      </c>
      <c r="H302" s="19">
        <f t="shared" si="33"/>
        <v>0</v>
      </c>
      <c r="I302" s="64">
        <v>0</v>
      </c>
      <c r="J302" s="64">
        <f t="shared" si="34"/>
        <v>0</v>
      </c>
      <c r="K302" s="65">
        <v>2</v>
      </c>
      <c r="L302" s="55">
        <f t="shared" si="35"/>
        <v>3</v>
      </c>
      <c r="M302" s="19">
        <v>0</v>
      </c>
      <c r="N302" s="66">
        <v>0.5</v>
      </c>
      <c r="O302" s="66">
        <v>0.5</v>
      </c>
      <c r="P302" s="66"/>
      <c r="Q302" s="64">
        <f t="shared" si="36"/>
        <v>2</v>
      </c>
      <c r="R302" s="64">
        <v>1</v>
      </c>
      <c r="S302" s="19">
        <v>56.4</v>
      </c>
      <c r="T302" s="19">
        <v>0</v>
      </c>
      <c r="U302" s="56">
        <f t="shared" si="37"/>
        <v>2</v>
      </c>
      <c r="V302" s="57">
        <f t="shared" si="38"/>
        <v>5</v>
      </c>
      <c r="W302" s="60">
        <f t="shared" si="39"/>
        <v>87</v>
      </c>
      <c r="X302" s="61" t="s">
        <v>4</v>
      </c>
      <c r="Y302" s="62">
        <v>0</v>
      </c>
      <c r="XDN302" s="11"/>
      <c r="XDO302" s="11"/>
      <c r="XDP302" s="11"/>
      <c r="XDQ302" s="11"/>
      <c r="XDR302" s="11"/>
      <c r="XDS302" s="11"/>
      <c r="XDT302" s="11"/>
      <c r="XDU302" s="11"/>
      <c r="XDV302" s="11"/>
      <c r="XDW302" s="11"/>
    </row>
    <row r="303" spans="1:25 16342:16351" s="7" customFormat="1" ht="20.100000000000001" customHeight="1">
      <c r="A303" s="22" t="s">
        <v>644</v>
      </c>
      <c r="B303" s="23" t="s">
        <v>598</v>
      </c>
      <c r="C303" s="23" t="s">
        <v>651</v>
      </c>
      <c r="D303" s="24" t="s">
        <v>652</v>
      </c>
      <c r="E303" s="64">
        <v>0</v>
      </c>
      <c r="F303" s="65">
        <f t="shared" si="32"/>
        <v>0</v>
      </c>
      <c r="G303" s="64">
        <v>0</v>
      </c>
      <c r="H303" s="19">
        <f t="shared" si="33"/>
        <v>0</v>
      </c>
      <c r="I303" s="64">
        <v>0</v>
      </c>
      <c r="J303" s="64">
        <f t="shared" si="34"/>
        <v>0</v>
      </c>
      <c r="K303" s="65">
        <v>0</v>
      </c>
      <c r="L303" s="55">
        <f t="shared" si="35"/>
        <v>0</v>
      </c>
      <c r="M303" s="19">
        <v>0</v>
      </c>
      <c r="N303" s="66">
        <v>0.5</v>
      </c>
      <c r="O303" s="66">
        <v>0.5</v>
      </c>
      <c r="P303" s="66"/>
      <c r="Q303" s="64">
        <f t="shared" si="36"/>
        <v>0</v>
      </c>
      <c r="R303" s="64">
        <v>1</v>
      </c>
      <c r="S303" s="19">
        <v>0</v>
      </c>
      <c r="T303" s="19">
        <v>0</v>
      </c>
      <c r="U303" s="56">
        <f t="shared" si="37"/>
        <v>2</v>
      </c>
      <c r="V303" s="57">
        <f t="shared" si="38"/>
        <v>2</v>
      </c>
      <c r="W303" s="60">
        <f t="shared" si="39"/>
        <v>171</v>
      </c>
      <c r="X303" s="68" t="s">
        <v>1018</v>
      </c>
      <c r="Y303" s="62">
        <v>0</v>
      </c>
      <c r="XDN303" s="11"/>
      <c r="XDO303" s="11"/>
      <c r="XDP303" s="11"/>
      <c r="XDQ303" s="11"/>
      <c r="XDR303" s="11"/>
      <c r="XDS303" s="11"/>
      <c r="XDT303" s="11"/>
      <c r="XDU303" s="11"/>
      <c r="XDV303" s="11"/>
      <c r="XDW303" s="11"/>
    </row>
    <row r="304" spans="1:25 16342:16351" s="7" customFormat="1" ht="20.100000000000001" customHeight="1">
      <c r="A304" s="22" t="s">
        <v>644</v>
      </c>
      <c r="B304" s="23" t="s">
        <v>598</v>
      </c>
      <c r="C304" s="23" t="s">
        <v>653</v>
      </c>
      <c r="D304" s="24" t="s">
        <v>654</v>
      </c>
      <c r="E304" s="64">
        <v>0</v>
      </c>
      <c r="F304" s="65">
        <f t="shared" si="32"/>
        <v>0</v>
      </c>
      <c r="G304" s="64">
        <v>0</v>
      </c>
      <c r="H304" s="19">
        <f t="shared" si="33"/>
        <v>0</v>
      </c>
      <c r="I304" s="64">
        <v>0</v>
      </c>
      <c r="J304" s="64">
        <f t="shared" si="34"/>
        <v>0</v>
      </c>
      <c r="K304" s="65">
        <v>0</v>
      </c>
      <c r="L304" s="55">
        <f t="shared" si="35"/>
        <v>0</v>
      </c>
      <c r="M304" s="19">
        <v>0</v>
      </c>
      <c r="N304" s="66">
        <v>0.5</v>
      </c>
      <c r="O304" s="66">
        <v>0.5</v>
      </c>
      <c r="P304" s="66"/>
      <c r="Q304" s="64">
        <f t="shared" si="36"/>
        <v>0</v>
      </c>
      <c r="R304" s="64">
        <v>1</v>
      </c>
      <c r="S304" s="19">
        <v>26.6</v>
      </c>
      <c r="T304" s="19">
        <v>0</v>
      </c>
      <c r="U304" s="56">
        <f t="shared" si="37"/>
        <v>2</v>
      </c>
      <c r="V304" s="57">
        <f t="shared" si="38"/>
        <v>2</v>
      </c>
      <c r="W304" s="60">
        <f t="shared" si="39"/>
        <v>171</v>
      </c>
      <c r="X304" s="68" t="s">
        <v>1018</v>
      </c>
      <c r="Y304" s="62">
        <v>0</v>
      </c>
      <c r="XDN304" s="11"/>
      <c r="XDO304" s="11"/>
      <c r="XDP304" s="11"/>
      <c r="XDQ304" s="11"/>
      <c r="XDR304" s="11"/>
      <c r="XDS304" s="11"/>
      <c r="XDT304" s="11"/>
      <c r="XDU304" s="11"/>
      <c r="XDV304" s="11"/>
      <c r="XDW304" s="11"/>
    </row>
    <row r="305" spans="1:25 16342:16351" s="7" customFormat="1" ht="20.100000000000001" customHeight="1">
      <c r="A305" s="22" t="s">
        <v>644</v>
      </c>
      <c r="B305" s="23" t="s">
        <v>598</v>
      </c>
      <c r="C305" s="23" t="s">
        <v>655</v>
      </c>
      <c r="D305" s="24" t="s">
        <v>656</v>
      </c>
      <c r="E305" s="64">
        <v>0</v>
      </c>
      <c r="F305" s="65">
        <f t="shared" si="32"/>
        <v>0</v>
      </c>
      <c r="G305" s="64">
        <v>0</v>
      </c>
      <c r="H305" s="19">
        <f t="shared" si="33"/>
        <v>0</v>
      </c>
      <c r="I305" s="64">
        <v>0</v>
      </c>
      <c r="J305" s="64">
        <f t="shared" si="34"/>
        <v>0</v>
      </c>
      <c r="K305" s="65">
        <v>0</v>
      </c>
      <c r="L305" s="55">
        <f t="shared" si="35"/>
        <v>0</v>
      </c>
      <c r="M305" s="19">
        <v>0</v>
      </c>
      <c r="N305" s="66">
        <v>0.5</v>
      </c>
      <c r="O305" s="66">
        <v>0.5</v>
      </c>
      <c r="P305" s="66"/>
      <c r="Q305" s="64">
        <f t="shared" si="36"/>
        <v>0</v>
      </c>
      <c r="R305" s="64">
        <v>1</v>
      </c>
      <c r="S305" s="19">
        <v>0</v>
      </c>
      <c r="T305" s="19">
        <v>0</v>
      </c>
      <c r="U305" s="56">
        <f t="shared" si="37"/>
        <v>2</v>
      </c>
      <c r="V305" s="57">
        <f t="shared" si="38"/>
        <v>2</v>
      </c>
      <c r="W305" s="60">
        <f t="shared" si="39"/>
        <v>171</v>
      </c>
      <c r="X305" s="68" t="s">
        <v>1018</v>
      </c>
      <c r="Y305" s="62">
        <v>0</v>
      </c>
      <c r="XDN305" s="11"/>
      <c r="XDO305" s="11"/>
      <c r="XDP305" s="11"/>
      <c r="XDQ305" s="11"/>
      <c r="XDR305" s="11"/>
      <c r="XDS305" s="11"/>
      <c r="XDT305" s="11"/>
      <c r="XDU305" s="11"/>
      <c r="XDV305" s="11"/>
      <c r="XDW305" s="11"/>
    </row>
    <row r="306" spans="1:25 16342:16351" s="7" customFormat="1" ht="20.100000000000001" customHeight="1">
      <c r="A306" s="22" t="s">
        <v>644</v>
      </c>
      <c r="B306" s="23" t="s">
        <v>598</v>
      </c>
      <c r="C306" s="23" t="s">
        <v>657</v>
      </c>
      <c r="D306" s="24" t="s">
        <v>658</v>
      </c>
      <c r="E306" s="64">
        <v>0</v>
      </c>
      <c r="F306" s="65">
        <f t="shared" si="32"/>
        <v>0</v>
      </c>
      <c r="G306" s="64">
        <v>0</v>
      </c>
      <c r="H306" s="19">
        <f t="shared" si="33"/>
        <v>0</v>
      </c>
      <c r="I306" s="64">
        <v>0</v>
      </c>
      <c r="J306" s="64">
        <f t="shared" si="34"/>
        <v>0</v>
      </c>
      <c r="K306" s="65">
        <v>0</v>
      </c>
      <c r="L306" s="55">
        <f t="shared" si="35"/>
        <v>0</v>
      </c>
      <c r="M306" s="19">
        <v>0</v>
      </c>
      <c r="N306" s="66">
        <v>0.5</v>
      </c>
      <c r="O306" s="66">
        <v>0.5</v>
      </c>
      <c r="P306" s="66"/>
      <c r="Q306" s="64">
        <f t="shared" si="36"/>
        <v>0</v>
      </c>
      <c r="R306" s="64">
        <v>1</v>
      </c>
      <c r="S306" s="19">
        <v>0</v>
      </c>
      <c r="T306" s="19">
        <v>0</v>
      </c>
      <c r="U306" s="56">
        <f t="shared" si="37"/>
        <v>2</v>
      </c>
      <c r="V306" s="57">
        <f t="shared" si="38"/>
        <v>2</v>
      </c>
      <c r="W306" s="60">
        <f t="shared" si="39"/>
        <v>171</v>
      </c>
      <c r="X306" s="68" t="s">
        <v>1018</v>
      </c>
      <c r="Y306" s="62">
        <v>0</v>
      </c>
      <c r="XDN306" s="11"/>
      <c r="XDO306" s="11"/>
      <c r="XDP306" s="11"/>
      <c r="XDQ306" s="11"/>
      <c r="XDR306" s="11"/>
      <c r="XDS306" s="11"/>
      <c r="XDT306" s="11"/>
      <c r="XDU306" s="11"/>
      <c r="XDV306" s="11"/>
      <c r="XDW306" s="11"/>
    </row>
    <row r="307" spans="1:25 16342:16351" s="7" customFormat="1" ht="20.100000000000001" customHeight="1">
      <c r="A307" s="22" t="s">
        <v>644</v>
      </c>
      <c r="B307" s="23" t="s">
        <v>598</v>
      </c>
      <c r="C307" s="30" t="s">
        <v>659</v>
      </c>
      <c r="D307" s="24" t="s">
        <v>660</v>
      </c>
      <c r="E307" s="64">
        <v>1</v>
      </c>
      <c r="F307" s="65">
        <f t="shared" si="32"/>
        <v>0.5</v>
      </c>
      <c r="G307" s="64">
        <v>0</v>
      </c>
      <c r="H307" s="19">
        <f t="shared" si="33"/>
        <v>0</v>
      </c>
      <c r="I307" s="64">
        <v>0</v>
      </c>
      <c r="J307" s="64">
        <f t="shared" si="34"/>
        <v>0</v>
      </c>
      <c r="K307" s="65">
        <v>0</v>
      </c>
      <c r="L307" s="55">
        <f t="shared" si="35"/>
        <v>0.5</v>
      </c>
      <c r="M307" s="19">
        <v>0</v>
      </c>
      <c r="N307" s="66">
        <v>0.5</v>
      </c>
      <c r="O307" s="66">
        <v>0.5</v>
      </c>
      <c r="P307" s="66"/>
      <c r="Q307" s="64">
        <f t="shared" si="36"/>
        <v>1</v>
      </c>
      <c r="R307" s="64">
        <v>1</v>
      </c>
      <c r="S307" s="19">
        <v>26</v>
      </c>
      <c r="T307" s="19">
        <v>0</v>
      </c>
      <c r="U307" s="56">
        <f t="shared" si="37"/>
        <v>2</v>
      </c>
      <c r="V307" s="57">
        <f t="shared" si="38"/>
        <v>2.5</v>
      </c>
      <c r="W307" s="60">
        <f t="shared" si="39"/>
        <v>152</v>
      </c>
      <c r="X307" s="61" t="s">
        <v>4</v>
      </c>
      <c r="Y307" s="62">
        <v>0</v>
      </c>
      <c r="XDN307" s="11"/>
      <c r="XDO307" s="11"/>
      <c r="XDP307" s="11"/>
      <c r="XDQ307" s="11"/>
      <c r="XDR307" s="11"/>
      <c r="XDS307" s="11"/>
      <c r="XDT307" s="11"/>
      <c r="XDU307" s="11"/>
      <c r="XDV307" s="11"/>
      <c r="XDW307" s="11"/>
    </row>
    <row r="308" spans="1:25 16342:16351" s="7" customFormat="1" ht="20.100000000000001" customHeight="1">
      <c r="A308" s="22" t="s">
        <v>644</v>
      </c>
      <c r="B308" s="23" t="s">
        <v>598</v>
      </c>
      <c r="C308" s="23" t="s">
        <v>661</v>
      </c>
      <c r="D308" s="24" t="s">
        <v>662</v>
      </c>
      <c r="E308" s="64">
        <v>3</v>
      </c>
      <c r="F308" s="65">
        <f t="shared" si="32"/>
        <v>1.5</v>
      </c>
      <c r="G308" s="64">
        <v>0</v>
      </c>
      <c r="H308" s="19">
        <f t="shared" si="33"/>
        <v>0</v>
      </c>
      <c r="I308" s="64">
        <v>0</v>
      </c>
      <c r="J308" s="64">
        <f t="shared" si="34"/>
        <v>0</v>
      </c>
      <c r="K308" s="65">
        <v>0</v>
      </c>
      <c r="L308" s="55">
        <f t="shared" si="35"/>
        <v>1.5</v>
      </c>
      <c r="M308" s="19">
        <v>0</v>
      </c>
      <c r="N308" s="66">
        <v>0.5</v>
      </c>
      <c r="O308" s="66">
        <v>0.5</v>
      </c>
      <c r="P308" s="66"/>
      <c r="Q308" s="64">
        <f t="shared" si="36"/>
        <v>3</v>
      </c>
      <c r="R308" s="64">
        <v>1</v>
      </c>
      <c r="S308" s="19">
        <v>27.3</v>
      </c>
      <c r="T308" s="19">
        <v>0</v>
      </c>
      <c r="U308" s="56">
        <f t="shared" si="37"/>
        <v>2</v>
      </c>
      <c r="V308" s="57">
        <f t="shared" si="38"/>
        <v>3.5</v>
      </c>
      <c r="W308" s="60">
        <f t="shared" si="39"/>
        <v>137</v>
      </c>
      <c r="X308" s="68" t="s">
        <v>1018</v>
      </c>
      <c r="Y308" s="62">
        <v>0</v>
      </c>
      <c r="XDN308" s="11"/>
      <c r="XDO308" s="11"/>
      <c r="XDP308" s="11"/>
      <c r="XDQ308" s="11"/>
      <c r="XDR308" s="11"/>
      <c r="XDS308" s="11"/>
      <c r="XDT308" s="11"/>
      <c r="XDU308" s="11"/>
      <c r="XDV308" s="11"/>
      <c r="XDW308" s="11"/>
    </row>
    <row r="309" spans="1:25 16342:16351" s="7" customFormat="1" ht="20.100000000000001" customHeight="1">
      <c r="A309" s="22" t="s">
        <v>644</v>
      </c>
      <c r="B309" s="23" t="s">
        <v>598</v>
      </c>
      <c r="C309" s="23" t="s">
        <v>663</v>
      </c>
      <c r="D309" s="24" t="s">
        <v>664</v>
      </c>
      <c r="E309" s="64">
        <v>3</v>
      </c>
      <c r="F309" s="65">
        <f t="shared" si="32"/>
        <v>1.5</v>
      </c>
      <c r="G309" s="64">
        <v>0</v>
      </c>
      <c r="H309" s="19">
        <f t="shared" si="33"/>
        <v>0</v>
      </c>
      <c r="I309" s="64">
        <v>0</v>
      </c>
      <c r="J309" s="64">
        <f t="shared" si="34"/>
        <v>0</v>
      </c>
      <c r="K309" s="65">
        <v>0</v>
      </c>
      <c r="L309" s="55">
        <f t="shared" si="35"/>
        <v>1.5</v>
      </c>
      <c r="M309" s="19">
        <v>0</v>
      </c>
      <c r="N309" s="66">
        <v>0.5</v>
      </c>
      <c r="O309" s="66">
        <v>0.5</v>
      </c>
      <c r="P309" s="66"/>
      <c r="Q309" s="64">
        <f t="shared" si="36"/>
        <v>3</v>
      </c>
      <c r="R309" s="64">
        <v>1</v>
      </c>
      <c r="S309" s="19">
        <v>27.3</v>
      </c>
      <c r="T309" s="19">
        <v>0</v>
      </c>
      <c r="U309" s="56">
        <f t="shared" si="37"/>
        <v>2</v>
      </c>
      <c r="V309" s="57">
        <f t="shared" si="38"/>
        <v>3.5</v>
      </c>
      <c r="W309" s="60">
        <f t="shared" si="39"/>
        <v>137</v>
      </c>
      <c r="X309" s="68" t="s">
        <v>1018</v>
      </c>
      <c r="Y309" s="62">
        <v>0</v>
      </c>
      <c r="XDN309" s="11"/>
      <c r="XDO309" s="11"/>
      <c r="XDP309" s="11"/>
      <c r="XDQ309" s="11"/>
      <c r="XDR309" s="11"/>
      <c r="XDS309" s="11"/>
      <c r="XDT309" s="11"/>
      <c r="XDU309" s="11"/>
      <c r="XDV309" s="11"/>
      <c r="XDW309" s="11"/>
    </row>
    <row r="310" spans="1:25 16342:16351" s="7" customFormat="1" ht="20.100000000000001" customHeight="1">
      <c r="A310" s="22" t="s">
        <v>644</v>
      </c>
      <c r="B310" s="23" t="s">
        <v>598</v>
      </c>
      <c r="C310" s="23" t="s">
        <v>665</v>
      </c>
      <c r="D310" s="24" t="s">
        <v>666</v>
      </c>
      <c r="E310" s="64">
        <v>0</v>
      </c>
      <c r="F310" s="65">
        <f t="shared" si="32"/>
        <v>0</v>
      </c>
      <c r="G310" s="64">
        <v>0</v>
      </c>
      <c r="H310" s="19">
        <f t="shared" si="33"/>
        <v>0</v>
      </c>
      <c r="I310" s="64">
        <v>0</v>
      </c>
      <c r="J310" s="64">
        <f t="shared" si="34"/>
        <v>0</v>
      </c>
      <c r="K310" s="65">
        <v>0</v>
      </c>
      <c r="L310" s="55">
        <f t="shared" si="35"/>
        <v>0</v>
      </c>
      <c r="M310" s="19">
        <v>0</v>
      </c>
      <c r="N310" s="66">
        <v>0.5</v>
      </c>
      <c r="O310" s="66">
        <v>0.5</v>
      </c>
      <c r="P310" s="66"/>
      <c r="Q310" s="64">
        <f t="shared" si="36"/>
        <v>0</v>
      </c>
      <c r="R310" s="64">
        <v>1</v>
      </c>
      <c r="S310" s="19">
        <v>0</v>
      </c>
      <c r="T310" s="19">
        <v>0</v>
      </c>
      <c r="U310" s="56">
        <f t="shared" si="37"/>
        <v>2</v>
      </c>
      <c r="V310" s="57">
        <f t="shared" si="38"/>
        <v>2</v>
      </c>
      <c r="W310" s="60">
        <f t="shared" si="39"/>
        <v>171</v>
      </c>
      <c r="X310" s="68" t="s">
        <v>1018</v>
      </c>
      <c r="Y310" s="62">
        <v>0</v>
      </c>
      <c r="XDN310" s="11"/>
      <c r="XDO310" s="11"/>
      <c r="XDP310" s="11"/>
      <c r="XDQ310" s="11"/>
      <c r="XDR310" s="11"/>
      <c r="XDS310" s="11"/>
      <c r="XDT310" s="11"/>
      <c r="XDU310" s="11"/>
      <c r="XDV310" s="11"/>
      <c r="XDW310" s="11"/>
    </row>
    <row r="311" spans="1:25 16342:16351" s="7" customFormat="1" ht="20.100000000000001" customHeight="1">
      <c r="A311" s="25" t="s">
        <v>667</v>
      </c>
      <c r="B311" s="26" t="s">
        <v>598</v>
      </c>
      <c r="C311" s="26" t="s">
        <v>668</v>
      </c>
      <c r="D311" s="27" t="s">
        <v>669</v>
      </c>
      <c r="E311" s="64">
        <v>2</v>
      </c>
      <c r="F311" s="65">
        <f t="shared" si="32"/>
        <v>1</v>
      </c>
      <c r="G311" s="64">
        <v>0</v>
      </c>
      <c r="H311" s="19">
        <f t="shared" si="33"/>
        <v>0</v>
      </c>
      <c r="I311" s="64">
        <v>0</v>
      </c>
      <c r="J311" s="64">
        <f t="shared" si="34"/>
        <v>0</v>
      </c>
      <c r="K311" s="65">
        <v>0</v>
      </c>
      <c r="L311" s="55">
        <f t="shared" si="35"/>
        <v>1</v>
      </c>
      <c r="M311" s="19">
        <v>0</v>
      </c>
      <c r="N311" s="66">
        <v>0.5</v>
      </c>
      <c r="O311" s="66">
        <v>0.5</v>
      </c>
      <c r="P311" s="66">
        <v>1</v>
      </c>
      <c r="Q311" s="64">
        <f t="shared" si="36"/>
        <v>2</v>
      </c>
      <c r="R311" s="64">
        <v>1</v>
      </c>
      <c r="S311" s="19">
        <v>49.4</v>
      </c>
      <c r="T311" s="19">
        <v>0</v>
      </c>
      <c r="U311" s="56">
        <f t="shared" si="37"/>
        <v>3</v>
      </c>
      <c r="V311" s="57">
        <f t="shared" si="38"/>
        <v>4</v>
      </c>
      <c r="W311" s="60">
        <f t="shared" si="39"/>
        <v>114</v>
      </c>
      <c r="X311" s="61" t="s">
        <v>4</v>
      </c>
      <c r="Y311" s="62">
        <v>0</v>
      </c>
      <c r="XDN311" s="11"/>
      <c r="XDO311" s="11"/>
      <c r="XDP311" s="11"/>
      <c r="XDQ311" s="11"/>
      <c r="XDR311" s="11"/>
      <c r="XDS311" s="11"/>
      <c r="XDT311" s="11"/>
      <c r="XDU311" s="11"/>
      <c r="XDV311" s="11"/>
      <c r="XDW311" s="11"/>
    </row>
    <row r="312" spans="1:25 16342:16351" s="7" customFormat="1" ht="20.100000000000001" customHeight="1">
      <c r="A312" s="22" t="s">
        <v>667</v>
      </c>
      <c r="B312" s="23" t="s">
        <v>598</v>
      </c>
      <c r="C312" s="23" t="s">
        <v>670</v>
      </c>
      <c r="D312" s="24" t="s">
        <v>671</v>
      </c>
      <c r="E312" s="64">
        <v>3</v>
      </c>
      <c r="F312" s="65">
        <f t="shared" si="32"/>
        <v>1.5</v>
      </c>
      <c r="G312" s="64">
        <v>1</v>
      </c>
      <c r="H312" s="19">
        <f t="shared" si="33"/>
        <v>1</v>
      </c>
      <c r="I312" s="64">
        <v>2</v>
      </c>
      <c r="J312" s="64">
        <f t="shared" si="34"/>
        <v>4</v>
      </c>
      <c r="K312" s="65">
        <v>0</v>
      </c>
      <c r="L312" s="55">
        <f t="shared" si="35"/>
        <v>6.5</v>
      </c>
      <c r="M312" s="19">
        <v>3</v>
      </c>
      <c r="N312" s="66">
        <v>0.5</v>
      </c>
      <c r="O312" s="66">
        <v>0.5</v>
      </c>
      <c r="P312" s="66">
        <v>1</v>
      </c>
      <c r="Q312" s="64">
        <f t="shared" si="36"/>
        <v>6</v>
      </c>
      <c r="R312" s="64">
        <v>1</v>
      </c>
      <c r="S312" s="19">
        <v>135</v>
      </c>
      <c r="T312" s="19">
        <v>0</v>
      </c>
      <c r="U312" s="56">
        <f t="shared" si="37"/>
        <v>3</v>
      </c>
      <c r="V312" s="57">
        <f t="shared" si="38"/>
        <v>9.5</v>
      </c>
      <c r="W312" s="60">
        <f t="shared" si="39"/>
        <v>10</v>
      </c>
      <c r="X312" s="61" t="s">
        <v>4</v>
      </c>
      <c r="Y312" s="62">
        <v>400</v>
      </c>
      <c r="XDN312" s="11"/>
      <c r="XDO312" s="11"/>
      <c r="XDP312" s="11"/>
      <c r="XDQ312" s="11"/>
      <c r="XDR312" s="11"/>
      <c r="XDS312" s="11"/>
      <c r="XDT312" s="11"/>
      <c r="XDU312" s="11"/>
      <c r="XDV312" s="11"/>
      <c r="XDW312" s="11"/>
    </row>
    <row r="313" spans="1:25 16342:16351" s="7" customFormat="1" ht="20.100000000000001" customHeight="1">
      <c r="A313" s="22" t="s">
        <v>667</v>
      </c>
      <c r="B313" s="23" t="s">
        <v>672</v>
      </c>
      <c r="C313" s="23" t="s">
        <v>673</v>
      </c>
      <c r="D313" s="24" t="s">
        <v>674</v>
      </c>
      <c r="E313" s="64">
        <v>0</v>
      </c>
      <c r="F313" s="65">
        <f t="shared" si="32"/>
        <v>0</v>
      </c>
      <c r="G313" s="64">
        <v>0</v>
      </c>
      <c r="H313" s="19">
        <f t="shared" si="33"/>
        <v>0</v>
      </c>
      <c r="I313" s="64">
        <v>0</v>
      </c>
      <c r="J313" s="64">
        <f t="shared" si="34"/>
        <v>0</v>
      </c>
      <c r="K313" s="65">
        <v>0</v>
      </c>
      <c r="L313" s="55">
        <f t="shared" si="35"/>
        <v>0</v>
      </c>
      <c r="M313" s="19">
        <v>0</v>
      </c>
      <c r="N313" s="66">
        <v>0.5</v>
      </c>
      <c r="O313" s="66">
        <v>0.5</v>
      </c>
      <c r="P313" s="66">
        <v>1</v>
      </c>
      <c r="Q313" s="64">
        <f t="shared" si="36"/>
        <v>0</v>
      </c>
      <c r="R313" s="64">
        <v>1</v>
      </c>
      <c r="S313" s="19">
        <v>26</v>
      </c>
      <c r="T313" s="19">
        <v>0</v>
      </c>
      <c r="U313" s="56">
        <f t="shared" si="37"/>
        <v>3</v>
      </c>
      <c r="V313" s="57">
        <f t="shared" si="38"/>
        <v>3</v>
      </c>
      <c r="W313" s="60">
        <f t="shared" si="39"/>
        <v>146</v>
      </c>
      <c r="X313" s="61" t="s">
        <v>4</v>
      </c>
      <c r="Y313" s="62">
        <v>0</v>
      </c>
      <c r="XDN313" s="11"/>
      <c r="XDO313" s="11"/>
      <c r="XDP313" s="11"/>
      <c r="XDQ313" s="11"/>
      <c r="XDR313" s="11"/>
      <c r="XDS313" s="11"/>
      <c r="XDT313" s="11"/>
      <c r="XDU313" s="11"/>
      <c r="XDV313" s="11"/>
      <c r="XDW313" s="11"/>
    </row>
    <row r="314" spans="1:25 16342:16351" s="7" customFormat="1" ht="20.100000000000001" customHeight="1">
      <c r="A314" s="22" t="s">
        <v>667</v>
      </c>
      <c r="B314" s="23" t="s">
        <v>598</v>
      </c>
      <c r="C314" s="23" t="s">
        <v>675</v>
      </c>
      <c r="D314" s="24" t="s">
        <v>676</v>
      </c>
      <c r="E314" s="64">
        <v>2</v>
      </c>
      <c r="F314" s="65">
        <f t="shared" si="32"/>
        <v>1</v>
      </c>
      <c r="G314" s="64">
        <v>0</v>
      </c>
      <c r="H314" s="19">
        <f t="shared" si="33"/>
        <v>0</v>
      </c>
      <c r="I314" s="64">
        <v>0</v>
      </c>
      <c r="J314" s="64">
        <f t="shared" si="34"/>
        <v>0</v>
      </c>
      <c r="K314" s="65">
        <v>0</v>
      </c>
      <c r="L314" s="55">
        <f t="shared" si="35"/>
        <v>1</v>
      </c>
      <c r="M314" s="19">
        <v>0</v>
      </c>
      <c r="N314" s="66">
        <v>0.5</v>
      </c>
      <c r="O314" s="66">
        <v>0.5</v>
      </c>
      <c r="P314" s="66">
        <v>1</v>
      </c>
      <c r="Q314" s="64">
        <f t="shared" si="36"/>
        <v>2</v>
      </c>
      <c r="R314" s="64">
        <v>1</v>
      </c>
      <c r="S314" s="19">
        <v>723.8</v>
      </c>
      <c r="T314" s="19">
        <v>0</v>
      </c>
      <c r="U314" s="56">
        <f t="shared" si="37"/>
        <v>3</v>
      </c>
      <c r="V314" s="57">
        <f t="shared" si="38"/>
        <v>4</v>
      </c>
      <c r="W314" s="60">
        <f t="shared" si="39"/>
        <v>114</v>
      </c>
      <c r="X314" s="61" t="s">
        <v>4</v>
      </c>
      <c r="Y314" s="62">
        <v>0</v>
      </c>
      <c r="XDN314" s="11"/>
      <c r="XDO314" s="11"/>
      <c r="XDP314" s="11"/>
      <c r="XDQ314" s="11"/>
      <c r="XDR314" s="11"/>
      <c r="XDS314" s="11"/>
      <c r="XDT314" s="11"/>
      <c r="XDU314" s="11"/>
      <c r="XDV314" s="11"/>
      <c r="XDW314" s="11"/>
    </row>
    <row r="315" spans="1:25 16342:16351" s="7" customFormat="1" ht="20.100000000000001" customHeight="1">
      <c r="A315" s="22" t="s">
        <v>667</v>
      </c>
      <c r="B315" s="23" t="s">
        <v>598</v>
      </c>
      <c r="C315" s="23" t="s">
        <v>677</v>
      </c>
      <c r="D315" s="24" t="s">
        <v>678</v>
      </c>
      <c r="E315" s="64">
        <v>1</v>
      </c>
      <c r="F315" s="65">
        <f t="shared" si="32"/>
        <v>0.5</v>
      </c>
      <c r="G315" s="64">
        <v>0</v>
      </c>
      <c r="H315" s="19">
        <f t="shared" si="33"/>
        <v>0</v>
      </c>
      <c r="I315" s="64">
        <v>0</v>
      </c>
      <c r="J315" s="64">
        <f t="shared" si="34"/>
        <v>0</v>
      </c>
      <c r="K315" s="65">
        <v>0</v>
      </c>
      <c r="L315" s="55">
        <f t="shared" si="35"/>
        <v>0.5</v>
      </c>
      <c r="M315" s="19">
        <v>0</v>
      </c>
      <c r="N315" s="66">
        <v>0.5</v>
      </c>
      <c r="O315" s="66">
        <v>0.5</v>
      </c>
      <c r="P315" s="66">
        <v>1</v>
      </c>
      <c r="Q315" s="64">
        <f t="shared" si="36"/>
        <v>1</v>
      </c>
      <c r="R315" s="64">
        <v>1</v>
      </c>
      <c r="S315" s="19">
        <v>0</v>
      </c>
      <c r="T315" s="19">
        <v>0</v>
      </c>
      <c r="U315" s="56">
        <f t="shared" si="37"/>
        <v>3</v>
      </c>
      <c r="V315" s="57">
        <f t="shared" si="38"/>
        <v>3.5</v>
      </c>
      <c r="W315" s="60">
        <f t="shared" si="39"/>
        <v>137</v>
      </c>
      <c r="X315" s="61" t="s">
        <v>4</v>
      </c>
      <c r="Y315" s="62">
        <v>0</v>
      </c>
      <c r="XDN315" s="11"/>
      <c r="XDO315" s="11"/>
      <c r="XDP315" s="11"/>
      <c r="XDQ315" s="11"/>
      <c r="XDR315" s="11"/>
      <c r="XDS315" s="11"/>
      <c r="XDT315" s="11"/>
      <c r="XDU315" s="11"/>
      <c r="XDV315" s="11"/>
      <c r="XDW315" s="11"/>
    </row>
    <row r="316" spans="1:25 16342:16351" s="7" customFormat="1" ht="20.100000000000001" customHeight="1">
      <c r="A316" s="22" t="s">
        <v>667</v>
      </c>
      <c r="B316" s="23" t="s">
        <v>598</v>
      </c>
      <c r="C316" s="23" t="s">
        <v>679</v>
      </c>
      <c r="D316" s="24" t="s">
        <v>680</v>
      </c>
      <c r="E316" s="64">
        <v>2</v>
      </c>
      <c r="F316" s="65">
        <f t="shared" si="32"/>
        <v>1</v>
      </c>
      <c r="G316" s="64">
        <v>0</v>
      </c>
      <c r="H316" s="19">
        <f t="shared" si="33"/>
        <v>0</v>
      </c>
      <c r="I316" s="64">
        <v>0</v>
      </c>
      <c r="J316" s="64">
        <f t="shared" si="34"/>
        <v>0</v>
      </c>
      <c r="K316" s="65">
        <v>0</v>
      </c>
      <c r="L316" s="55">
        <f t="shared" si="35"/>
        <v>1</v>
      </c>
      <c r="M316" s="19">
        <v>0</v>
      </c>
      <c r="N316" s="66">
        <v>0.5</v>
      </c>
      <c r="O316" s="66">
        <v>0.5</v>
      </c>
      <c r="P316" s="66">
        <v>1</v>
      </c>
      <c r="Q316" s="64">
        <f t="shared" si="36"/>
        <v>2</v>
      </c>
      <c r="R316" s="64">
        <v>1</v>
      </c>
      <c r="S316" s="19">
        <v>74.3</v>
      </c>
      <c r="T316" s="19">
        <v>0</v>
      </c>
      <c r="U316" s="56">
        <f t="shared" si="37"/>
        <v>3</v>
      </c>
      <c r="V316" s="57">
        <f t="shared" si="38"/>
        <v>4</v>
      </c>
      <c r="W316" s="60">
        <f t="shared" si="39"/>
        <v>114</v>
      </c>
      <c r="X316" s="61" t="s">
        <v>4</v>
      </c>
      <c r="Y316" s="62">
        <v>0</v>
      </c>
      <c r="XDN316" s="11"/>
      <c r="XDO316" s="11"/>
      <c r="XDP316" s="11"/>
      <c r="XDQ316" s="11"/>
      <c r="XDR316" s="11"/>
      <c r="XDS316" s="11"/>
      <c r="XDT316" s="11"/>
      <c r="XDU316" s="11"/>
      <c r="XDV316" s="11"/>
      <c r="XDW316" s="11"/>
    </row>
    <row r="317" spans="1:25 16342:16351" s="7" customFormat="1" ht="20.100000000000001" customHeight="1">
      <c r="A317" s="22" t="s">
        <v>667</v>
      </c>
      <c r="B317" s="23" t="s">
        <v>598</v>
      </c>
      <c r="C317" s="23" t="s">
        <v>681</v>
      </c>
      <c r="D317" s="24" t="s">
        <v>682</v>
      </c>
      <c r="E317" s="64">
        <v>5</v>
      </c>
      <c r="F317" s="65">
        <f t="shared" si="32"/>
        <v>2.5</v>
      </c>
      <c r="G317" s="64">
        <v>0</v>
      </c>
      <c r="H317" s="19">
        <f t="shared" si="33"/>
        <v>0</v>
      </c>
      <c r="I317" s="64">
        <v>0</v>
      </c>
      <c r="J317" s="64">
        <f t="shared" si="34"/>
        <v>0</v>
      </c>
      <c r="K317" s="65">
        <v>0</v>
      </c>
      <c r="L317" s="55">
        <f t="shared" si="35"/>
        <v>2.5</v>
      </c>
      <c r="M317" s="19">
        <v>0</v>
      </c>
      <c r="N317" s="66">
        <v>0.5</v>
      </c>
      <c r="O317" s="66">
        <v>0.5</v>
      </c>
      <c r="P317" s="66">
        <v>1</v>
      </c>
      <c r="Q317" s="64">
        <f t="shared" si="36"/>
        <v>5</v>
      </c>
      <c r="R317" s="64">
        <v>1</v>
      </c>
      <c r="S317" s="19">
        <v>183.1</v>
      </c>
      <c r="T317" s="19">
        <v>0</v>
      </c>
      <c r="U317" s="56">
        <f t="shared" si="37"/>
        <v>3</v>
      </c>
      <c r="V317" s="57">
        <f t="shared" si="38"/>
        <v>5.5</v>
      </c>
      <c r="W317" s="60">
        <f t="shared" si="39"/>
        <v>83</v>
      </c>
      <c r="X317" s="61" t="s">
        <v>4</v>
      </c>
      <c r="Y317" s="62">
        <v>0</v>
      </c>
      <c r="XDN317" s="11"/>
      <c r="XDO317" s="11"/>
      <c r="XDP317" s="11"/>
      <c r="XDQ317" s="11"/>
      <c r="XDR317" s="11"/>
      <c r="XDS317" s="11"/>
      <c r="XDT317" s="11"/>
      <c r="XDU317" s="11"/>
      <c r="XDV317" s="11"/>
      <c r="XDW317" s="11"/>
    </row>
    <row r="318" spans="1:25 16342:16351" s="7" customFormat="1" ht="20.100000000000001" customHeight="1">
      <c r="A318" s="22" t="s">
        <v>667</v>
      </c>
      <c r="B318" s="23" t="s">
        <v>598</v>
      </c>
      <c r="C318" s="30" t="s">
        <v>683</v>
      </c>
      <c r="D318" s="24" t="s">
        <v>684</v>
      </c>
      <c r="E318" s="64">
        <v>4</v>
      </c>
      <c r="F318" s="65">
        <f t="shared" si="32"/>
        <v>2</v>
      </c>
      <c r="G318" s="64">
        <v>0</v>
      </c>
      <c r="H318" s="19">
        <f t="shared" si="33"/>
        <v>0</v>
      </c>
      <c r="I318" s="64">
        <v>0</v>
      </c>
      <c r="J318" s="64">
        <f t="shared" si="34"/>
        <v>0</v>
      </c>
      <c r="K318" s="65">
        <v>0</v>
      </c>
      <c r="L318" s="55">
        <f t="shared" si="35"/>
        <v>2</v>
      </c>
      <c r="M318" s="19">
        <v>0</v>
      </c>
      <c r="N318" s="66">
        <v>0.5</v>
      </c>
      <c r="O318" s="66">
        <v>0.5</v>
      </c>
      <c r="P318" s="66">
        <v>1</v>
      </c>
      <c r="Q318" s="64">
        <f t="shared" si="36"/>
        <v>4</v>
      </c>
      <c r="R318" s="64">
        <v>1</v>
      </c>
      <c r="S318" s="19">
        <v>106.6</v>
      </c>
      <c r="T318" s="19">
        <v>0</v>
      </c>
      <c r="U318" s="56">
        <f t="shared" si="37"/>
        <v>3</v>
      </c>
      <c r="V318" s="57">
        <f t="shared" si="38"/>
        <v>5</v>
      </c>
      <c r="W318" s="60">
        <f t="shared" si="39"/>
        <v>87</v>
      </c>
      <c r="X318" s="61" t="s">
        <v>4</v>
      </c>
      <c r="Y318" s="62">
        <v>0</v>
      </c>
      <c r="XDN318" s="11"/>
      <c r="XDO318" s="11"/>
      <c r="XDP318" s="11"/>
      <c r="XDQ318" s="11"/>
      <c r="XDR318" s="11"/>
      <c r="XDS318" s="11"/>
      <c r="XDT318" s="11"/>
      <c r="XDU318" s="11"/>
      <c r="XDV318" s="11"/>
      <c r="XDW318" s="11"/>
    </row>
    <row r="319" spans="1:25 16342:16351" s="7" customFormat="1" ht="20.100000000000001" customHeight="1">
      <c r="A319" s="22" t="s">
        <v>667</v>
      </c>
      <c r="B319" s="23" t="s">
        <v>598</v>
      </c>
      <c r="C319" s="23" t="s">
        <v>685</v>
      </c>
      <c r="D319" s="24" t="s">
        <v>686</v>
      </c>
      <c r="E319" s="64">
        <v>5</v>
      </c>
      <c r="F319" s="65">
        <f t="shared" si="32"/>
        <v>2.5</v>
      </c>
      <c r="G319" s="64">
        <v>0</v>
      </c>
      <c r="H319" s="19">
        <f t="shared" si="33"/>
        <v>0</v>
      </c>
      <c r="I319" s="64">
        <v>0</v>
      </c>
      <c r="J319" s="64">
        <f t="shared" si="34"/>
        <v>0</v>
      </c>
      <c r="K319" s="65">
        <v>0</v>
      </c>
      <c r="L319" s="55">
        <f t="shared" si="35"/>
        <v>2.5</v>
      </c>
      <c r="M319" s="19">
        <v>0</v>
      </c>
      <c r="N319" s="66">
        <v>0.5</v>
      </c>
      <c r="O319" s="66">
        <v>0.5</v>
      </c>
      <c r="P319" s="66">
        <v>1</v>
      </c>
      <c r="Q319" s="64">
        <f t="shared" si="36"/>
        <v>5</v>
      </c>
      <c r="R319" s="64">
        <v>1</v>
      </c>
      <c r="S319" s="19">
        <v>0</v>
      </c>
      <c r="T319" s="19">
        <v>0</v>
      </c>
      <c r="U319" s="56">
        <f t="shared" si="37"/>
        <v>3</v>
      </c>
      <c r="V319" s="57">
        <f t="shared" si="38"/>
        <v>5.5</v>
      </c>
      <c r="W319" s="60">
        <f t="shared" si="39"/>
        <v>83</v>
      </c>
      <c r="X319" s="68" t="s">
        <v>1018</v>
      </c>
      <c r="Y319" s="62">
        <v>0</v>
      </c>
      <c r="XDN319" s="11"/>
      <c r="XDO319" s="11"/>
      <c r="XDP319" s="11"/>
      <c r="XDQ319" s="11"/>
      <c r="XDR319" s="11"/>
      <c r="XDS319" s="11"/>
      <c r="XDT319" s="11"/>
      <c r="XDU319" s="11"/>
      <c r="XDV319" s="11"/>
      <c r="XDW319" s="11"/>
    </row>
    <row r="320" spans="1:25 16342:16351" s="7" customFormat="1" ht="20.100000000000001" customHeight="1">
      <c r="A320" s="22" t="s">
        <v>667</v>
      </c>
      <c r="B320" s="23" t="s">
        <v>598</v>
      </c>
      <c r="C320" s="23" t="s">
        <v>687</v>
      </c>
      <c r="D320" s="24" t="s">
        <v>688</v>
      </c>
      <c r="E320" s="64">
        <v>2</v>
      </c>
      <c r="F320" s="65">
        <f t="shared" si="32"/>
        <v>1</v>
      </c>
      <c r="G320" s="64">
        <v>0</v>
      </c>
      <c r="H320" s="19">
        <f t="shared" si="33"/>
        <v>0</v>
      </c>
      <c r="I320" s="64">
        <v>0</v>
      </c>
      <c r="J320" s="64">
        <f t="shared" si="34"/>
        <v>0</v>
      </c>
      <c r="K320" s="65">
        <v>0</v>
      </c>
      <c r="L320" s="55">
        <f t="shared" si="35"/>
        <v>1</v>
      </c>
      <c r="M320" s="19">
        <v>0</v>
      </c>
      <c r="N320" s="66">
        <v>0.5</v>
      </c>
      <c r="O320" s="66">
        <v>0.5</v>
      </c>
      <c r="P320" s="66">
        <v>1</v>
      </c>
      <c r="Q320" s="64">
        <f t="shared" si="36"/>
        <v>2</v>
      </c>
      <c r="R320" s="64">
        <v>1</v>
      </c>
      <c r="S320" s="19">
        <v>173.7</v>
      </c>
      <c r="T320" s="19">
        <v>0</v>
      </c>
      <c r="U320" s="56">
        <f t="shared" si="37"/>
        <v>3</v>
      </c>
      <c r="V320" s="57">
        <f t="shared" si="38"/>
        <v>4</v>
      </c>
      <c r="W320" s="60">
        <f t="shared" si="39"/>
        <v>114</v>
      </c>
      <c r="X320" s="61" t="s">
        <v>4</v>
      </c>
      <c r="Y320" s="62">
        <v>0</v>
      </c>
      <c r="XDN320" s="11"/>
      <c r="XDO320" s="11"/>
      <c r="XDP320" s="11"/>
      <c r="XDQ320" s="11"/>
      <c r="XDR320" s="11"/>
      <c r="XDS320" s="11"/>
      <c r="XDT320" s="11"/>
      <c r="XDU320" s="11"/>
      <c r="XDV320" s="11"/>
      <c r="XDW320" s="11"/>
    </row>
    <row r="321" spans="1:25 16342:16351" s="7" customFormat="1" ht="20.100000000000001" customHeight="1">
      <c r="A321" s="22" t="s">
        <v>667</v>
      </c>
      <c r="B321" s="23" t="s">
        <v>598</v>
      </c>
      <c r="C321" s="23" t="s">
        <v>689</v>
      </c>
      <c r="D321" s="24" t="s">
        <v>690</v>
      </c>
      <c r="E321" s="64">
        <v>1</v>
      </c>
      <c r="F321" s="65">
        <f t="shared" si="32"/>
        <v>0.5</v>
      </c>
      <c r="G321" s="64">
        <v>0</v>
      </c>
      <c r="H321" s="19">
        <f t="shared" si="33"/>
        <v>0</v>
      </c>
      <c r="I321" s="64">
        <v>0</v>
      </c>
      <c r="J321" s="64">
        <f t="shared" si="34"/>
        <v>0</v>
      </c>
      <c r="K321" s="65">
        <v>0</v>
      </c>
      <c r="L321" s="55">
        <f t="shared" si="35"/>
        <v>0.5</v>
      </c>
      <c r="M321" s="19">
        <v>0</v>
      </c>
      <c r="N321" s="66">
        <v>0.5</v>
      </c>
      <c r="O321" s="66">
        <v>0.5</v>
      </c>
      <c r="P321" s="66">
        <v>1</v>
      </c>
      <c r="Q321" s="64">
        <f t="shared" si="36"/>
        <v>1</v>
      </c>
      <c r="R321" s="64">
        <v>1</v>
      </c>
      <c r="S321" s="19">
        <v>39.4</v>
      </c>
      <c r="T321" s="19">
        <v>0</v>
      </c>
      <c r="U321" s="56">
        <f t="shared" si="37"/>
        <v>3</v>
      </c>
      <c r="V321" s="57">
        <f t="shared" si="38"/>
        <v>3.5</v>
      </c>
      <c r="W321" s="60">
        <f t="shared" si="39"/>
        <v>137</v>
      </c>
      <c r="X321" s="61" t="s">
        <v>4</v>
      </c>
      <c r="Y321" s="62">
        <v>0</v>
      </c>
      <c r="XDN321" s="11"/>
      <c r="XDO321" s="11"/>
      <c r="XDP321" s="11"/>
      <c r="XDQ321" s="11"/>
      <c r="XDR321" s="11"/>
      <c r="XDS321" s="11"/>
      <c r="XDT321" s="11"/>
      <c r="XDU321" s="11"/>
      <c r="XDV321" s="11"/>
      <c r="XDW321" s="11"/>
    </row>
    <row r="322" spans="1:25 16342:16351" s="7" customFormat="1" ht="20.100000000000001" customHeight="1">
      <c r="A322" s="25" t="s">
        <v>691</v>
      </c>
      <c r="B322" s="26" t="s">
        <v>692</v>
      </c>
      <c r="C322" s="26" t="s">
        <v>693</v>
      </c>
      <c r="D322" s="27" t="s">
        <v>694</v>
      </c>
      <c r="E322" s="64">
        <v>0</v>
      </c>
      <c r="F322" s="65">
        <f t="shared" si="32"/>
        <v>0</v>
      </c>
      <c r="G322" s="64">
        <v>0</v>
      </c>
      <c r="H322" s="19">
        <f t="shared" si="33"/>
        <v>0</v>
      </c>
      <c r="I322" s="64">
        <v>1</v>
      </c>
      <c r="J322" s="64">
        <f t="shared" si="34"/>
        <v>2</v>
      </c>
      <c r="K322" s="65">
        <v>0</v>
      </c>
      <c r="L322" s="55">
        <f t="shared" si="35"/>
        <v>2</v>
      </c>
      <c r="M322" s="19">
        <v>1</v>
      </c>
      <c r="N322" s="66">
        <v>0.5</v>
      </c>
      <c r="O322" s="66">
        <v>0.5</v>
      </c>
      <c r="P322" s="66">
        <v>1</v>
      </c>
      <c r="Q322" s="64">
        <f t="shared" si="36"/>
        <v>1</v>
      </c>
      <c r="R322" s="64"/>
      <c r="S322" s="19">
        <v>145.9</v>
      </c>
      <c r="T322" s="19">
        <v>0</v>
      </c>
      <c r="U322" s="56">
        <f t="shared" si="37"/>
        <v>2</v>
      </c>
      <c r="V322" s="57">
        <f t="shared" si="38"/>
        <v>4</v>
      </c>
      <c r="W322" s="60">
        <f t="shared" si="39"/>
        <v>114</v>
      </c>
      <c r="X322" s="61" t="s">
        <v>4</v>
      </c>
      <c r="Y322" s="62">
        <v>0</v>
      </c>
      <c r="XDN322" s="11"/>
      <c r="XDO322" s="11"/>
      <c r="XDP322" s="11"/>
      <c r="XDQ322" s="11"/>
      <c r="XDR322" s="11"/>
      <c r="XDS322" s="11"/>
      <c r="XDT322" s="11"/>
      <c r="XDU322" s="11"/>
      <c r="XDV322" s="11"/>
      <c r="XDW322" s="11"/>
    </row>
    <row r="323" spans="1:25 16342:16351" s="7" customFormat="1" ht="20.100000000000001" customHeight="1">
      <c r="A323" s="16" t="s">
        <v>691</v>
      </c>
      <c r="B323" s="32" t="s">
        <v>692</v>
      </c>
      <c r="C323" s="32" t="s">
        <v>695</v>
      </c>
      <c r="D323" s="24" t="s">
        <v>696</v>
      </c>
      <c r="E323" s="64">
        <v>0</v>
      </c>
      <c r="F323" s="65">
        <f t="shared" ref="F323:F386" si="40">E323*0.5</f>
        <v>0</v>
      </c>
      <c r="G323" s="64">
        <v>0</v>
      </c>
      <c r="H323" s="19">
        <f t="shared" ref="H323:H386" si="41">G323*1</f>
        <v>0</v>
      </c>
      <c r="I323" s="64">
        <v>0</v>
      </c>
      <c r="J323" s="64">
        <f t="shared" ref="J323:J386" si="42">I323*2</f>
        <v>0</v>
      </c>
      <c r="K323" s="65">
        <v>0.5</v>
      </c>
      <c r="L323" s="55">
        <f t="shared" ref="L323:L386" si="43">SUM(F323,H323,J323,K323)</f>
        <v>0.5</v>
      </c>
      <c r="M323" s="19">
        <v>1</v>
      </c>
      <c r="N323" s="66">
        <v>0.5</v>
      </c>
      <c r="O323" s="66">
        <v>0.5</v>
      </c>
      <c r="P323" s="66">
        <v>1</v>
      </c>
      <c r="Q323" s="64">
        <f t="shared" si="36"/>
        <v>0</v>
      </c>
      <c r="R323" s="64"/>
      <c r="S323" s="19">
        <v>284.89999999999998</v>
      </c>
      <c r="T323" s="19">
        <v>0</v>
      </c>
      <c r="U323" s="56">
        <f t="shared" si="37"/>
        <v>2</v>
      </c>
      <c r="V323" s="57">
        <f t="shared" si="38"/>
        <v>2.5</v>
      </c>
      <c r="W323" s="60">
        <f t="shared" si="39"/>
        <v>152</v>
      </c>
      <c r="X323" s="61" t="s">
        <v>4</v>
      </c>
      <c r="Y323" s="62">
        <v>0</v>
      </c>
      <c r="XDN323" s="11"/>
      <c r="XDO323" s="11"/>
      <c r="XDP323" s="11"/>
      <c r="XDQ323" s="11"/>
      <c r="XDR323" s="11"/>
      <c r="XDS323" s="11"/>
      <c r="XDT323" s="11"/>
      <c r="XDU323" s="11"/>
      <c r="XDV323" s="11"/>
      <c r="XDW323" s="11"/>
    </row>
    <row r="324" spans="1:25 16342:16351" s="7" customFormat="1" ht="20.100000000000001" customHeight="1">
      <c r="A324" s="16" t="s">
        <v>691</v>
      </c>
      <c r="B324" s="17" t="s">
        <v>692</v>
      </c>
      <c r="C324" s="32" t="s">
        <v>697</v>
      </c>
      <c r="D324" s="34" t="s">
        <v>698</v>
      </c>
      <c r="E324" s="64">
        <v>0</v>
      </c>
      <c r="F324" s="65">
        <f t="shared" si="40"/>
        <v>0</v>
      </c>
      <c r="G324" s="64">
        <v>0</v>
      </c>
      <c r="H324" s="19">
        <f t="shared" si="41"/>
        <v>0</v>
      </c>
      <c r="I324" s="64">
        <v>0</v>
      </c>
      <c r="J324" s="64">
        <f t="shared" si="42"/>
        <v>0</v>
      </c>
      <c r="K324" s="65">
        <v>0</v>
      </c>
      <c r="L324" s="55">
        <f t="shared" si="43"/>
        <v>0</v>
      </c>
      <c r="M324" s="19">
        <v>0</v>
      </c>
      <c r="N324" s="66">
        <v>0.5</v>
      </c>
      <c r="O324" s="66">
        <v>0.5</v>
      </c>
      <c r="P324" s="66">
        <v>1</v>
      </c>
      <c r="Q324" s="64">
        <f t="shared" ref="Q324:Q387" si="44">E324+G324+I324</f>
        <v>0</v>
      </c>
      <c r="R324" s="64"/>
      <c r="S324" s="19">
        <v>3.6</v>
      </c>
      <c r="T324" s="19">
        <v>0</v>
      </c>
      <c r="U324" s="56">
        <f t="shared" ref="U324:U387" si="45">SUM(N324,O324,P324,R324,T324)</f>
        <v>2</v>
      </c>
      <c r="V324" s="57">
        <f t="shared" ref="V324:V387" si="46">SUM(L324,U324)</f>
        <v>2</v>
      </c>
      <c r="W324" s="60">
        <f t="shared" ref="W324:W387" si="47">RANK($V324,$V$3:$V$464,0)</f>
        <v>171</v>
      </c>
      <c r="X324" s="61" t="s">
        <v>4</v>
      </c>
      <c r="Y324" s="62">
        <v>0</v>
      </c>
      <c r="XDN324" s="11"/>
      <c r="XDO324" s="11"/>
      <c r="XDP324" s="11"/>
      <c r="XDQ324" s="11"/>
      <c r="XDR324" s="11"/>
      <c r="XDS324" s="11"/>
      <c r="XDT324" s="11"/>
      <c r="XDU324" s="11"/>
      <c r="XDV324" s="11"/>
      <c r="XDW324" s="11"/>
    </row>
    <row r="325" spans="1:25 16342:16351" s="7" customFormat="1" ht="20.100000000000001" customHeight="1">
      <c r="A325" s="16" t="s">
        <v>691</v>
      </c>
      <c r="B325" s="17" t="s">
        <v>692</v>
      </c>
      <c r="C325" s="32" t="s">
        <v>699</v>
      </c>
      <c r="D325" s="34" t="s">
        <v>700</v>
      </c>
      <c r="E325" s="64">
        <v>0</v>
      </c>
      <c r="F325" s="65">
        <f t="shared" si="40"/>
        <v>0</v>
      </c>
      <c r="G325" s="64">
        <v>0</v>
      </c>
      <c r="H325" s="19">
        <f t="shared" si="41"/>
        <v>0</v>
      </c>
      <c r="I325" s="64">
        <v>0</v>
      </c>
      <c r="J325" s="64">
        <f t="shared" si="42"/>
        <v>0</v>
      </c>
      <c r="K325" s="65">
        <v>0.5</v>
      </c>
      <c r="L325" s="55">
        <f t="shared" si="43"/>
        <v>0.5</v>
      </c>
      <c r="M325" s="19">
        <v>0</v>
      </c>
      <c r="N325" s="66">
        <v>0.5</v>
      </c>
      <c r="O325" s="66">
        <v>0.5</v>
      </c>
      <c r="P325" s="66">
        <v>1</v>
      </c>
      <c r="Q325" s="64">
        <f t="shared" si="44"/>
        <v>0</v>
      </c>
      <c r="R325" s="64"/>
      <c r="S325" s="19">
        <v>0</v>
      </c>
      <c r="T325" s="19">
        <v>0</v>
      </c>
      <c r="U325" s="56">
        <f t="shared" si="45"/>
        <v>2</v>
      </c>
      <c r="V325" s="57">
        <f t="shared" si="46"/>
        <v>2.5</v>
      </c>
      <c r="W325" s="60">
        <f t="shared" si="47"/>
        <v>152</v>
      </c>
      <c r="X325" s="61" t="s">
        <v>4</v>
      </c>
      <c r="Y325" s="62">
        <v>0</v>
      </c>
      <c r="XDN325" s="11"/>
      <c r="XDO325" s="11"/>
      <c r="XDP325" s="11"/>
      <c r="XDQ325" s="11"/>
      <c r="XDR325" s="11"/>
      <c r="XDS325" s="11"/>
      <c r="XDT325" s="11"/>
      <c r="XDU325" s="11"/>
      <c r="XDV325" s="11"/>
      <c r="XDW325" s="11"/>
    </row>
    <row r="326" spans="1:25 16342:16351" s="7" customFormat="1" ht="20.100000000000001" customHeight="1">
      <c r="A326" s="16" t="s">
        <v>691</v>
      </c>
      <c r="B326" s="17" t="s">
        <v>692</v>
      </c>
      <c r="C326" s="32" t="s">
        <v>701</v>
      </c>
      <c r="D326" s="34" t="s">
        <v>702</v>
      </c>
      <c r="E326" s="64">
        <v>0</v>
      </c>
      <c r="F326" s="65">
        <f t="shared" si="40"/>
        <v>0</v>
      </c>
      <c r="G326" s="64">
        <v>0</v>
      </c>
      <c r="H326" s="19">
        <f t="shared" si="41"/>
        <v>0</v>
      </c>
      <c r="I326" s="64">
        <v>1</v>
      </c>
      <c r="J326" s="64">
        <f t="shared" si="42"/>
        <v>2</v>
      </c>
      <c r="K326" s="65">
        <v>0</v>
      </c>
      <c r="L326" s="55">
        <f t="shared" si="43"/>
        <v>2</v>
      </c>
      <c r="M326" s="19">
        <v>1</v>
      </c>
      <c r="N326" s="66">
        <v>0.5</v>
      </c>
      <c r="O326" s="66">
        <v>0.5</v>
      </c>
      <c r="P326" s="66">
        <v>1</v>
      </c>
      <c r="Q326" s="64">
        <f t="shared" si="44"/>
        <v>1</v>
      </c>
      <c r="R326" s="64"/>
      <c r="S326" s="19">
        <v>104</v>
      </c>
      <c r="T326" s="19">
        <v>0</v>
      </c>
      <c r="U326" s="56">
        <f t="shared" si="45"/>
        <v>2</v>
      </c>
      <c r="V326" s="57">
        <f t="shared" si="46"/>
        <v>4</v>
      </c>
      <c r="W326" s="60">
        <f t="shared" si="47"/>
        <v>114</v>
      </c>
      <c r="X326" s="61" t="s">
        <v>4</v>
      </c>
      <c r="Y326" s="62">
        <v>0</v>
      </c>
      <c r="XDN326" s="11"/>
      <c r="XDO326" s="11"/>
      <c r="XDP326" s="11"/>
      <c r="XDQ326" s="11"/>
      <c r="XDR326" s="11"/>
      <c r="XDS326" s="11"/>
      <c r="XDT326" s="11"/>
      <c r="XDU326" s="11"/>
      <c r="XDV326" s="11"/>
      <c r="XDW326" s="11"/>
    </row>
    <row r="327" spans="1:25 16342:16351" s="7" customFormat="1" ht="20.100000000000001" customHeight="1">
      <c r="A327" s="16" t="s">
        <v>691</v>
      </c>
      <c r="B327" s="17" t="s">
        <v>692</v>
      </c>
      <c r="C327" s="32" t="s">
        <v>703</v>
      </c>
      <c r="D327" s="34" t="s">
        <v>704</v>
      </c>
      <c r="E327" s="64">
        <v>0</v>
      </c>
      <c r="F327" s="65">
        <f t="shared" si="40"/>
        <v>0</v>
      </c>
      <c r="G327" s="64">
        <v>0</v>
      </c>
      <c r="H327" s="19">
        <f t="shared" si="41"/>
        <v>0</v>
      </c>
      <c r="I327" s="64">
        <v>0</v>
      </c>
      <c r="J327" s="64">
        <f t="shared" si="42"/>
        <v>0</v>
      </c>
      <c r="K327" s="65">
        <v>0</v>
      </c>
      <c r="L327" s="55">
        <f t="shared" si="43"/>
        <v>0</v>
      </c>
      <c r="M327" s="19">
        <v>0</v>
      </c>
      <c r="N327" s="66">
        <v>0.5</v>
      </c>
      <c r="O327" s="66">
        <v>0.5</v>
      </c>
      <c r="P327" s="66">
        <v>1</v>
      </c>
      <c r="Q327" s="64">
        <f t="shared" si="44"/>
        <v>0</v>
      </c>
      <c r="R327" s="64"/>
      <c r="S327" s="19">
        <v>31.2</v>
      </c>
      <c r="T327" s="19">
        <v>0</v>
      </c>
      <c r="U327" s="56">
        <f t="shared" si="45"/>
        <v>2</v>
      </c>
      <c r="V327" s="57">
        <f t="shared" si="46"/>
        <v>2</v>
      </c>
      <c r="W327" s="60">
        <f t="shared" si="47"/>
        <v>171</v>
      </c>
      <c r="X327" s="68" t="s">
        <v>1018</v>
      </c>
      <c r="Y327" s="62">
        <v>0</v>
      </c>
      <c r="XDN327" s="11"/>
      <c r="XDO327" s="11"/>
      <c r="XDP327" s="11"/>
      <c r="XDQ327" s="11"/>
      <c r="XDR327" s="11"/>
      <c r="XDS327" s="11"/>
      <c r="XDT327" s="11"/>
      <c r="XDU327" s="11"/>
      <c r="XDV327" s="11"/>
      <c r="XDW327" s="11"/>
    </row>
    <row r="328" spans="1:25 16342:16351" s="7" customFormat="1" ht="20.100000000000001" customHeight="1">
      <c r="A328" s="16" t="s">
        <v>691</v>
      </c>
      <c r="B328" s="17" t="s">
        <v>692</v>
      </c>
      <c r="C328" s="32" t="s">
        <v>705</v>
      </c>
      <c r="D328" s="34" t="s">
        <v>706</v>
      </c>
      <c r="E328" s="64">
        <v>0</v>
      </c>
      <c r="F328" s="65">
        <f t="shared" si="40"/>
        <v>0</v>
      </c>
      <c r="G328" s="64">
        <v>0</v>
      </c>
      <c r="H328" s="19">
        <f t="shared" si="41"/>
        <v>0</v>
      </c>
      <c r="I328" s="64">
        <v>0</v>
      </c>
      <c r="J328" s="64">
        <f t="shared" si="42"/>
        <v>0</v>
      </c>
      <c r="K328" s="65">
        <v>0</v>
      </c>
      <c r="L328" s="55">
        <f t="shared" si="43"/>
        <v>0</v>
      </c>
      <c r="M328" s="19">
        <v>0</v>
      </c>
      <c r="N328" s="66">
        <v>0.5</v>
      </c>
      <c r="O328" s="66">
        <v>0.5</v>
      </c>
      <c r="P328" s="66">
        <v>1</v>
      </c>
      <c r="Q328" s="64">
        <f t="shared" si="44"/>
        <v>0</v>
      </c>
      <c r="R328" s="64"/>
      <c r="S328" s="19">
        <v>0</v>
      </c>
      <c r="T328" s="19">
        <v>0</v>
      </c>
      <c r="U328" s="56">
        <f t="shared" si="45"/>
        <v>2</v>
      </c>
      <c r="V328" s="57">
        <f t="shared" si="46"/>
        <v>2</v>
      </c>
      <c r="W328" s="60">
        <f t="shared" si="47"/>
        <v>171</v>
      </c>
      <c r="X328" s="68" t="s">
        <v>1018</v>
      </c>
      <c r="Y328" s="62">
        <v>0</v>
      </c>
      <c r="XDN328" s="11"/>
      <c r="XDO328" s="11"/>
      <c r="XDP328" s="11"/>
      <c r="XDQ328" s="11"/>
      <c r="XDR328" s="11"/>
      <c r="XDS328" s="11"/>
      <c r="XDT328" s="11"/>
      <c r="XDU328" s="11"/>
      <c r="XDV328" s="11"/>
      <c r="XDW328" s="11"/>
    </row>
    <row r="329" spans="1:25 16342:16351" s="7" customFormat="1" ht="20.100000000000001" customHeight="1">
      <c r="A329" s="16" t="s">
        <v>691</v>
      </c>
      <c r="B329" s="17" t="s">
        <v>692</v>
      </c>
      <c r="C329" s="32" t="s">
        <v>707</v>
      </c>
      <c r="D329" s="24" t="s">
        <v>708</v>
      </c>
      <c r="E329" s="64">
        <v>0</v>
      </c>
      <c r="F329" s="65">
        <f t="shared" si="40"/>
        <v>0</v>
      </c>
      <c r="G329" s="64">
        <v>0</v>
      </c>
      <c r="H329" s="19">
        <f t="shared" si="41"/>
        <v>0</v>
      </c>
      <c r="I329" s="64">
        <v>0</v>
      </c>
      <c r="J329" s="64">
        <f t="shared" si="42"/>
        <v>0</v>
      </c>
      <c r="K329" s="65">
        <v>0</v>
      </c>
      <c r="L329" s="55">
        <f t="shared" si="43"/>
        <v>0</v>
      </c>
      <c r="M329" s="19">
        <v>0</v>
      </c>
      <c r="N329" s="66">
        <v>0.5</v>
      </c>
      <c r="O329" s="66">
        <v>0.5</v>
      </c>
      <c r="P329" s="66">
        <v>1</v>
      </c>
      <c r="Q329" s="64">
        <f t="shared" si="44"/>
        <v>0</v>
      </c>
      <c r="R329" s="64"/>
      <c r="S329" s="19">
        <v>0</v>
      </c>
      <c r="T329" s="19">
        <v>0</v>
      </c>
      <c r="U329" s="56">
        <f t="shared" si="45"/>
        <v>2</v>
      </c>
      <c r="V329" s="57">
        <f t="shared" si="46"/>
        <v>2</v>
      </c>
      <c r="W329" s="60">
        <f t="shared" si="47"/>
        <v>171</v>
      </c>
      <c r="X329" s="61" t="s">
        <v>4</v>
      </c>
      <c r="Y329" s="62">
        <v>0</v>
      </c>
      <c r="XDN329" s="11"/>
      <c r="XDO329" s="11"/>
      <c r="XDP329" s="11"/>
      <c r="XDQ329" s="11"/>
      <c r="XDR329" s="11"/>
      <c r="XDS329" s="11"/>
      <c r="XDT329" s="11"/>
      <c r="XDU329" s="11"/>
      <c r="XDV329" s="11"/>
      <c r="XDW329" s="11"/>
    </row>
    <row r="330" spans="1:25 16342:16351" s="7" customFormat="1" ht="20.100000000000001" customHeight="1">
      <c r="A330" s="16" t="s">
        <v>691</v>
      </c>
      <c r="B330" s="17" t="s">
        <v>692</v>
      </c>
      <c r="C330" s="33" t="s">
        <v>709</v>
      </c>
      <c r="D330" s="34" t="s">
        <v>710</v>
      </c>
      <c r="E330" s="64">
        <v>0</v>
      </c>
      <c r="F330" s="65">
        <f t="shared" si="40"/>
        <v>0</v>
      </c>
      <c r="G330" s="64">
        <v>0</v>
      </c>
      <c r="H330" s="19">
        <f t="shared" si="41"/>
        <v>0</v>
      </c>
      <c r="I330" s="64">
        <v>0</v>
      </c>
      <c r="J330" s="64">
        <f t="shared" si="42"/>
        <v>0</v>
      </c>
      <c r="K330" s="65">
        <v>0</v>
      </c>
      <c r="L330" s="55">
        <f t="shared" si="43"/>
        <v>0</v>
      </c>
      <c r="M330" s="19">
        <v>0</v>
      </c>
      <c r="N330" s="66">
        <v>0.5</v>
      </c>
      <c r="O330" s="66">
        <v>0.5</v>
      </c>
      <c r="P330" s="66">
        <v>1</v>
      </c>
      <c r="Q330" s="64">
        <f t="shared" si="44"/>
        <v>0</v>
      </c>
      <c r="R330" s="64"/>
      <c r="S330" s="19">
        <v>0</v>
      </c>
      <c r="T330" s="19">
        <v>0</v>
      </c>
      <c r="U330" s="56">
        <f t="shared" si="45"/>
        <v>2</v>
      </c>
      <c r="V330" s="57">
        <f t="shared" si="46"/>
        <v>2</v>
      </c>
      <c r="W330" s="60">
        <f t="shared" si="47"/>
        <v>171</v>
      </c>
      <c r="X330" s="68" t="s">
        <v>1018</v>
      </c>
      <c r="Y330" s="62">
        <v>0</v>
      </c>
      <c r="XDN330" s="11"/>
      <c r="XDO330" s="11"/>
      <c r="XDP330" s="11"/>
      <c r="XDQ330" s="11"/>
      <c r="XDR330" s="11"/>
      <c r="XDS330" s="11"/>
      <c r="XDT330" s="11"/>
      <c r="XDU330" s="11"/>
      <c r="XDV330" s="11"/>
      <c r="XDW330" s="11"/>
    </row>
    <row r="331" spans="1:25 16342:16351" s="7" customFormat="1" ht="20.100000000000001" customHeight="1">
      <c r="A331" s="16" t="s">
        <v>691</v>
      </c>
      <c r="B331" s="17" t="s">
        <v>692</v>
      </c>
      <c r="C331" s="32" t="s">
        <v>711</v>
      </c>
      <c r="D331" s="34" t="s">
        <v>712</v>
      </c>
      <c r="E331" s="64">
        <v>1</v>
      </c>
      <c r="F331" s="65">
        <f t="shared" si="40"/>
        <v>0.5</v>
      </c>
      <c r="G331" s="64">
        <v>0</v>
      </c>
      <c r="H331" s="19">
        <f t="shared" si="41"/>
        <v>0</v>
      </c>
      <c r="I331" s="64">
        <v>0</v>
      </c>
      <c r="J331" s="64">
        <f t="shared" si="42"/>
        <v>0</v>
      </c>
      <c r="K331" s="65">
        <v>0</v>
      </c>
      <c r="L331" s="55">
        <f t="shared" si="43"/>
        <v>0.5</v>
      </c>
      <c r="M331" s="19">
        <v>0</v>
      </c>
      <c r="N331" s="66">
        <v>0.5</v>
      </c>
      <c r="O331" s="66">
        <v>0.5</v>
      </c>
      <c r="P331" s="66">
        <v>1</v>
      </c>
      <c r="Q331" s="64">
        <f t="shared" si="44"/>
        <v>1</v>
      </c>
      <c r="R331" s="64"/>
      <c r="S331" s="19">
        <v>25.8</v>
      </c>
      <c r="T331" s="19">
        <v>0</v>
      </c>
      <c r="U331" s="56">
        <f t="shared" si="45"/>
        <v>2</v>
      </c>
      <c r="V331" s="57">
        <f t="shared" si="46"/>
        <v>2.5</v>
      </c>
      <c r="W331" s="60">
        <f t="shared" si="47"/>
        <v>152</v>
      </c>
      <c r="X331" s="61" t="s">
        <v>4</v>
      </c>
      <c r="Y331" s="62">
        <v>0</v>
      </c>
      <c r="XDN331" s="11"/>
      <c r="XDO331" s="11"/>
      <c r="XDP331" s="11"/>
      <c r="XDQ331" s="11"/>
      <c r="XDR331" s="11"/>
      <c r="XDS331" s="11"/>
      <c r="XDT331" s="11"/>
      <c r="XDU331" s="11"/>
      <c r="XDV331" s="11"/>
      <c r="XDW331" s="11"/>
    </row>
    <row r="332" spans="1:25 16342:16351" s="7" customFormat="1" ht="20.100000000000001" customHeight="1">
      <c r="A332" s="16" t="s">
        <v>691</v>
      </c>
      <c r="B332" s="17" t="s">
        <v>692</v>
      </c>
      <c r="C332" s="32" t="s">
        <v>713</v>
      </c>
      <c r="D332" s="34" t="s">
        <v>714</v>
      </c>
      <c r="E332" s="64">
        <v>0</v>
      </c>
      <c r="F332" s="65">
        <f t="shared" si="40"/>
        <v>0</v>
      </c>
      <c r="G332" s="64">
        <v>0</v>
      </c>
      <c r="H332" s="19">
        <f t="shared" si="41"/>
        <v>0</v>
      </c>
      <c r="I332" s="64">
        <v>0</v>
      </c>
      <c r="J332" s="64">
        <f t="shared" si="42"/>
        <v>0</v>
      </c>
      <c r="K332" s="65">
        <v>0.5</v>
      </c>
      <c r="L332" s="55">
        <f t="shared" si="43"/>
        <v>0.5</v>
      </c>
      <c r="M332" s="19">
        <v>0</v>
      </c>
      <c r="N332" s="66">
        <v>0.5</v>
      </c>
      <c r="O332" s="66">
        <v>0.5</v>
      </c>
      <c r="P332" s="66">
        <v>1</v>
      </c>
      <c r="Q332" s="64">
        <f t="shared" si="44"/>
        <v>0</v>
      </c>
      <c r="R332" s="64"/>
      <c r="S332" s="19">
        <v>0</v>
      </c>
      <c r="T332" s="19">
        <v>0</v>
      </c>
      <c r="U332" s="56">
        <f t="shared" si="45"/>
        <v>2</v>
      </c>
      <c r="V332" s="57">
        <f t="shared" si="46"/>
        <v>2.5</v>
      </c>
      <c r="W332" s="60">
        <f t="shared" si="47"/>
        <v>152</v>
      </c>
      <c r="X332" s="68" t="s">
        <v>1018</v>
      </c>
      <c r="Y332" s="62">
        <v>0</v>
      </c>
      <c r="XDN332" s="11"/>
      <c r="XDO332" s="11"/>
      <c r="XDP332" s="11"/>
      <c r="XDQ332" s="11"/>
      <c r="XDR332" s="11"/>
      <c r="XDS332" s="11"/>
      <c r="XDT332" s="11"/>
      <c r="XDU332" s="11"/>
      <c r="XDV332" s="11"/>
      <c r="XDW332" s="11"/>
    </row>
    <row r="333" spans="1:25 16342:16351" s="7" customFormat="1" ht="20.100000000000001" customHeight="1">
      <c r="A333" s="25" t="s">
        <v>715</v>
      </c>
      <c r="B333" s="26" t="s">
        <v>692</v>
      </c>
      <c r="C333" s="26" t="s">
        <v>716</v>
      </c>
      <c r="D333" s="27" t="s">
        <v>717</v>
      </c>
      <c r="E333" s="64">
        <v>0</v>
      </c>
      <c r="F333" s="65">
        <f t="shared" si="40"/>
        <v>0</v>
      </c>
      <c r="G333" s="64">
        <v>0</v>
      </c>
      <c r="H333" s="19">
        <f t="shared" si="41"/>
        <v>0</v>
      </c>
      <c r="I333" s="64">
        <v>0</v>
      </c>
      <c r="J333" s="64">
        <f t="shared" si="42"/>
        <v>0</v>
      </c>
      <c r="K333" s="65">
        <v>2</v>
      </c>
      <c r="L333" s="55">
        <f t="shared" si="43"/>
        <v>2</v>
      </c>
      <c r="M333" s="19">
        <v>2</v>
      </c>
      <c r="N333" s="66">
        <v>0.5</v>
      </c>
      <c r="O333" s="66"/>
      <c r="P333" s="66"/>
      <c r="Q333" s="64">
        <f t="shared" si="44"/>
        <v>0</v>
      </c>
      <c r="R333" s="64"/>
      <c r="S333" s="19">
        <v>35.299999999999997</v>
      </c>
      <c r="T333" s="19">
        <v>0</v>
      </c>
      <c r="U333" s="56">
        <f t="shared" si="45"/>
        <v>0.5</v>
      </c>
      <c r="V333" s="57">
        <f t="shared" si="46"/>
        <v>2.5</v>
      </c>
      <c r="W333" s="60">
        <f t="shared" si="47"/>
        <v>152</v>
      </c>
      <c r="X333" s="61" t="s">
        <v>4</v>
      </c>
      <c r="Y333" s="62">
        <v>0</v>
      </c>
      <c r="XDN333" s="11"/>
      <c r="XDO333" s="11"/>
      <c r="XDP333" s="11"/>
      <c r="XDQ333" s="11"/>
      <c r="XDR333" s="11"/>
      <c r="XDS333" s="11"/>
      <c r="XDT333" s="11"/>
      <c r="XDU333" s="11"/>
      <c r="XDV333" s="11"/>
      <c r="XDW333" s="11"/>
    </row>
    <row r="334" spans="1:25 16342:16351" s="7" customFormat="1" ht="20.100000000000001" customHeight="1">
      <c r="A334" s="16" t="s">
        <v>715</v>
      </c>
      <c r="B334" s="17" t="s">
        <v>692</v>
      </c>
      <c r="C334" s="17" t="s">
        <v>718</v>
      </c>
      <c r="D334" s="18" t="s">
        <v>719</v>
      </c>
      <c r="E334" s="64">
        <v>0</v>
      </c>
      <c r="F334" s="65">
        <f t="shared" si="40"/>
        <v>0</v>
      </c>
      <c r="G334" s="64">
        <v>0</v>
      </c>
      <c r="H334" s="19">
        <f t="shared" si="41"/>
        <v>0</v>
      </c>
      <c r="I334" s="64">
        <v>0</v>
      </c>
      <c r="J334" s="64">
        <f t="shared" si="42"/>
        <v>0</v>
      </c>
      <c r="K334" s="65">
        <v>0</v>
      </c>
      <c r="L334" s="55">
        <f t="shared" si="43"/>
        <v>0</v>
      </c>
      <c r="M334" s="19">
        <v>0</v>
      </c>
      <c r="N334" s="66">
        <v>0.5</v>
      </c>
      <c r="O334" s="66"/>
      <c r="P334" s="66"/>
      <c r="Q334" s="64">
        <f t="shared" si="44"/>
        <v>0</v>
      </c>
      <c r="R334" s="64"/>
      <c r="S334" s="19">
        <v>0</v>
      </c>
      <c r="T334" s="19">
        <v>0</v>
      </c>
      <c r="U334" s="56">
        <f t="shared" si="45"/>
        <v>0.5</v>
      </c>
      <c r="V334" s="57">
        <f t="shared" si="46"/>
        <v>0.5</v>
      </c>
      <c r="W334" s="60">
        <f t="shared" si="47"/>
        <v>308</v>
      </c>
      <c r="X334" s="68" t="s">
        <v>1018</v>
      </c>
      <c r="Y334" s="62">
        <v>0</v>
      </c>
      <c r="XDN334" s="11"/>
      <c r="XDO334" s="11"/>
      <c r="XDP334" s="11"/>
      <c r="XDQ334" s="11"/>
      <c r="XDR334" s="11"/>
      <c r="XDS334" s="11"/>
      <c r="XDT334" s="11"/>
      <c r="XDU334" s="11"/>
      <c r="XDV334" s="11"/>
      <c r="XDW334" s="11"/>
    </row>
    <row r="335" spans="1:25 16342:16351" s="7" customFormat="1" ht="20.100000000000001" customHeight="1">
      <c r="A335" s="16" t="s">
        <v>715</v>
      </c>
      <c r="B335" s="17" t="s">
        <v>692</v>
      </c>
      <c r="C335" s="17" t="s">
        <v>720</v>
      </c>
      <c r="D335" s="18" t="s">
        <v>721</v>
      </c>
      <c r="E335" s="64">
        <v>0</v>
      </c>
      <c r="F335" s="65">
        <f t="shared" si="40"/>
        <v>0</v>
      </c>
      <c r="G335" s="64">
        <v>0</v>
      </c>
      <c r="H335" s="19">
        <f t="shared" si="41"/>
        <v>0</v>
      </c>
      <c r="I335" s="64">
        <v>0</v>
      </c>
      <c r="J335" s="64">
        <f t="shared" si="42"/>
        <v>0</v>
      </c>
      <c r="K335" s="65">
        <v>0</v>
      </c>
      <c r="L335" s="55">
        <f t="shared" si="43"/>
        <v>0</v>
      </c>
      <c r="M335" s="19">
        <v>0</v>
      </c>
      <c r="N335" s="66">
        <v>0.5</v>
      </c>
      <c r="O335" s="66"/>
      <c r="P335" s="66"/>
      <c r="Q335" s="64">
        <f t="shared" si="44"/>
        <v>0</v>
      </c>
      <c r="R335" s="64"/>
      <c r="S335" s="19">
        <v>0</v>
      </c>
      <c r="T335" s="19">
        <v>0</v>
      </c>
      <c r="U335" s="56">
        <f t="shared" si="45"/>
        <v>0.5</v>
      </c>
      <c r="V335" s="57">
        <f t="shared" si="46"/>
        <v>0.5</v>
      </c>
      <c r="W335" s="60">
        <f t="shared" si="47"/>
        <v>308</v>
      </c>
      <c r="X335" s="68" t="s">
        <v>1018</v>
      </c>
      <c r="Y335" s="62">
        <v>0</v>
      </c>
      <c r="XDN335" s="11"/>
      <c r="XDO335" s="11"/>
      <c r="XDP335" s="11"/>
      <c r="XDQ335" s="11"/>
      <c r="XDR335" s="11"/>
      <c r="XDS335" s="11"/>
      <c r="XDT335" s="11"/>
      <c r="XDU335" s="11"/>
      <c r="XDV335" s="11"/>
      <c r="XDW335" s="11"/>
    </row>
    <row r="336" spans="1:25 16342:16351" s="7" customFormat="1" ht="20.100000000000001" customHeight="1">
      <c r="A336" s="16" t="s">
        <v>715</v>
      </c>
      <c r="B336" s="17" t="s">
        <v>692</v>
      </c>
      <c r="C336" s="17" t="s">
        <v>722</v>
      </c>
      <c r="D336" s="18" t="s">
        <v>723</v>
      </c>
      <c r="E336" s="64">
        <v>0</v>
      </c>
      <c r="F336" s="65">
        <f t="shared" si="40"/>
        <v>0</v>
      </c>
      <c r="G336" s="64">
        <v>0</v>
      </c>
      <c r="H336" s="19">
        <f t="shared" si="41"/>
        <v>0</v>
      </c>
      <c r="I336" s="64">
        <v>0</v>
      </c>
      <c r="J336" s="64">
        <f t="shared" si="42"/>
        <v>0</v>
      </c>
      <c r="K336" s="65">
        <v>0</v>
      </c>
      <c r="L336" s="55">
        <f t="shared" si="43"/>
        <v>0</v>
      </c>
      <c r="M336" s="19">
        <v>0</v>
      </c>
      <c r="N336" s="66">
        <v>0.5</v>
      </c>
      <c r="O336" s="66"/>
      <c r="P336" s="66"/>
      <c r="Q336" s="64">
        <f t="shared" si="44"/>
        <v>0</v>
      </c>
      <c r="R336" s="64"/>
      <c r="S336" s="19">
        <v>0</v>
      </c>
      <c r="T336" s="19">
        <v>0</v>
      </c>
      <c r="U336" s="56">
        <f t="shared" si="45"/>
        <v>0.5</v>
      </c>
      <c r="V336" s="57">
        <f t="shared" si="46"/>
        <v>0.5</v>
      </c>
      <c r="W336" s="60">
        <f t="shared" si="47"/>
        <v>308</v>
      </c>
      <c r="X336" s="68" t="s">
        <v>1018</v>
      </c>
      <c r="Y336" s="62">
        <v>0</v>
      </c>
      <c r="XDN336" s="11"/>
      <c r="XDO336" s="11"/>
      <c r="XDP336" s="11"/>
      <c r="XDQ336" s="11"/>
      <c r="XDR336" s="11"/>
      <c r="XDS336" s="11"/>
      <c r="XDT336" s="11"/>
      <c r="XDU336" s="11"/>
      <c r="XDV336" s="11"/>
      <c r="XDW336" s="11"/>
    </row>
    <row r="337" spans="1:25 16342:16351" s="7" customFormat="1" ht="20.100000000000001" customHeight="1">
      <c r="A337" s="16" t="s">
        <v>715</v>
      </c>
      <c r="B337" s="17" t="s">
        <v>692</v>
      </c>
      <c r="C337" s="17" t="s">
        <v>724</v>
      </c>
      <c r="D337" s="18" t="s">
        <v>725</v>
      </c>
      <c r="E337" s="64">
        <v>0</v>
      </c>
      <c r="F337" s="65">
        <f t="shared" si="40"/>
        <v>0</v>
      </c>
      <c r="G337" s="64">
        <v>0</v>
      </c>
      <c r="H337" s="19">
        <f t="shared" si="41"/>
        <v>0</v>
      </c>
      <c r="I337" s="64">
        <v>0</v>
      </c>
      <c r="J337" s="64">
        <f t="shared" si="42"/>
        <v>0</v>
      </c>
      <c r="K337" s="65">
        <v>0</v>
      </c>
      <c r="L337" s="55">
        <f t="shared" si="43"/>
        <v>0</v>
      </c>
      <c r="M337" s="19">
        <v>0</v>
      </c>
      <c r="N337" s="66">
        <v>0.5</v>
      </c>
      <c r="O337" s="66"/>
      <c r="P337" s="66"/>
      <c r="Q337" s="64">
        <f t="shared" si="44"/>
        <v>0</v>
      </c>
      <c r="R337" s="64"/>
      <c r="S337" s="19">
        <v>0</v>
      </c>
      <c r="T337" s="19">
        <v>0</v>
      </c>
      <c r="U337" s="56">
        <f t="shared" si="45"/>
        <v>0.5</v>
      </c>
      <c r="V337" s="57">
        <f t="shared" si="46"/>
        <v>0.5</v>
      </c>
      <c r="W337" s="60">
        <f t="shared" si="47"/>
        <v>308</v>
      </c>
      <c r="X337" s="68" t="s">
        <v>1018</v>
      </c>
      <c r="Y337" s="62">
        <v>0</v>
      </c>
      <c r="XDN337" s="11"/>
      <c r="XDO337" s="11"/>
      <c r="XDP337" s="11"/>
      <c r="XDQ337" s="11"/>
      <c r="XDR337" s="11"/>
      <c r="XDS337" s="11"/>
      <c r="XDT337" s="11"/>
      <c r="XDU337" s="11"/>
      <c r="XDV337" s="11"/>
      <c r="XDW337" s="11"/>
    </row>
    <row r="338" spans="1:25 16342:16351" s="7" customFormat="1" ht="20.100000000000001" customHeight="1">
      <c r="A338" s="16" t="s">
        <v>715</v>
      </c>
      <c r="B338" s="17" t="s">
        <v>692</v>
      </c>
      <c r="C338" s="17" t="s">
        <v>726</v>
      </c>
      <c r="D338" s="18" t="s">
        <v>727</v>
      </c>
      <c r="E338" s="64">
        <v>0</v>
      </c>
      <c r="F338" s="65">
        <f t="shared" si="40"/>
        <v>0</v>
      </c>
      <c r="G338" s="64">
        <v>0</v>
      </c>
      <c r="H338" s="19">
        <f t="shared" si="41"/>
        <v>0</v>
      </c>
      <c r="I338" s="64">
        <v>0</v>
      </c>
      <c r="J338" s="64">
        <f t="shared" si="42"/>
        <v>0</v>
      </c>
      <c r="K338" s="65">
        <v>0</v>
      </c>
      <c r="L338" s="55">
        <f t="shared" si="43"/>
        <v>0</v>
      </c>
      <c r="M338" s="19">
        <v>0</v>
      </c>
      <c r="N338" s="66">
        <v>0.5</v>
      </c>
      <c r="O338" s="66"/>
      <c r="P338" s="66"/>
      <c r="Q338" s="64">
        <f t="shared" si="44"/>
        <v>0</v>
      </c>
      <c r="R338" s="64"/>
      <c r="S338" s="19">
        <v>0</v>
      </c>
      <c r="T338" s="19">
        <v>0</v>
      </c>
      <c r="U338" s="56">
        <f t="shared" si="45"/>
        <v>0.5</v>
      </c>
      <c r="V338" s="57">
        <f t="shared" si="46"/>
        <v>0.5</v>
      </c>
      <c r="W338" s="60">
        <f t="shared" si="47"/>
        <v>308</v>
      </c>
      <c r="X338" s="68" t="s">
        <v>1018</v>
      </c>
      <c r="Y338" s="62">
        <v>0</v>
      </c>
      <c r="XDN338" s="11"/>
      <c r="XDO338" s="11"/>
      <c r="XDP338" s="11"/>
      <c r="XDQ338" s="11"/>
      <c r="XDR338" s="11"/>
      <c r="XDS338" s="11"/>
      <c r="XDT338" s="11"/>
      <c r="XDU338" s="11"/>
      <c r="XDV338" s="11"/>
      <c r="XDW338" s="11"/>
    </row>
    <row r="339" spans="1:25 16342:16351" s="7" customFormat="1" ht="20.100000000000001" customHeight="1">
      <c r="A339" s="16" t="s">
        <v>715</v>
      </c>
      <c r="B339" s="17" t="s">
        <v>692</v>
      </c>
      <c r="C339" s="17" t="s">
        <v>728</v>
      </c>
      <c r="D339" s="18" t="s">
        <v>729</v>
      </c>
      <c r="E339" s="64">
        <v>0</v>
      </c>
      <c r="F339" s="65">
        <f t="shared" si="40"/>
        <v>0</v>
      </c>
      <c r="G339" s="64">
        <v>0</v>
      </c>
      <c r="H339" s="19">
        <f t="shared" si="41"/>
        <v>0</v>
      </c>
      <c r="I339" s="64">
        <v>0</v>
      </c>
      <c r="J339" s="64">
        <f t="shared" si="42"/>
        <v>0</v>
      </c>
      <c r="K339" s="65">
        <v>2</v>
      </c>
      <c r="L339" s="55">
        <f t="shared" si="43"/>
        <v>2</v>
      </c>
      <c r="M339" s="19">
        <v>3</v>
      </c>
      <c r="N339" s="66">
        <v>0.5</v>
      </c>
      <c r="O339" s="66"/>
      <c r="P339" s="66"/>
      <c r="Q339" s="64">
        <f t="shared" si="44"/>
        <v>0</v>
      </c>
      <c r="R339" s="64"/>
      <c r="S339" s="19">
        <v>68.8</v>
      </c>
      <c r="T339" s="19">
        <v>0</v>
      </c>
      <c r="U339" s="56">
        <f t="shared" si="45"/>
        <v>0.5</v>
      </c>
      <c r="V339" s="57">
        <f t="shared" si="46"/>
        <v>2.5</v>
      </c>
      <c r="W339" s="60">
        <f t="shared" si="47"/>
        <v>152</v>
      </c>
      <c r="X339" s="61" t="s">
        <v>4</v>
      </c>
      <c r="Y339" s="62">
        <v>0</v>
      </c>
      <c r="XDN339" s="11"/>
      <c r="XDO339" s="11"/>
      <c r="XDP339" s="11"/>
      <c r="XDQ339" s="11"/>
      <c r="XDR339" s="11"/>
      <c r="XDS339" s="11"/>
      <c r="XDT339" s="11"/>
      <c r="XDU339" s="11"/>
      <c r="XDV339" s="11"/>
      <c r="XDW339" s="11"/>
    </row>
    <row r="340" spans="1:25 16342:16351" s="7" customFormat="1" ht="20.100000000000001" customHeight="1">
      <c r="A340" s="16" t="s">
        <v>715</v>
      </c>
      <c r="B340" s="17" t="s">
        <v>692</v>
      </c>
      <c r="C340" s="28" t="s">
        <v>730</v>
      </c>
      <c r="D340" s="18" t="s">
        <v>731</v>
      </c>
      <c r="E340" s="64">
        <v>0</v>
      </c>
      <c r="F340" s="65">
        <f t="shared" si="40"/>
        <v>0</v>
      </c>
      <c r="G340" s="64">
        <v>0</v>
      </c>
      <c r="H340" s="19">
        <f t="shared" si="41"/>
        <v>0</v>
      </c>
      <c r="I340" s="64">
        <v>0</v>
      </c>
      <c r="J340" s="64">
        <f t="shared" si="42"/>
        <v>0</v>
      </c>
      <c r="K340" s="65">
        <v>2</v>
      </c>
      <c r="L340" s="55">
        <f t="shared" si="43"/>
        <v>2</v>
      </c>
      <c r="M340" s="19">
        <v>0</v>
      </c>
      <c r="N340" s="66">
        <v>0.5</v>
      </c>
      <c r="O340" s="66"/>
      <c r="P340" s="66"/>
      <c r="Q340" s="64">
        <f t="shared" si="44"/>
        <v>0</v>
      </c>
      <c r="R340" s="64"/>
      <c r="S340" s="19">
        <v>0</v>
      </c>
      <c r="T340" s="19">
        <v>0</v>
      </c>
      <c r="U340" s="56">
        <f t="shared" si="45"/>
        <v>0.5</v>
      </c>
      <c r="V340" s="57">
        <f t="shared" si="46"/>
        <v>2.5</v>
      </c>
      <c r="W340" s="60">
        <f t="shared" si="47"/>
        <v>152</v>
      </c>
      <c r="X340" s="61" t="s">
        <v>4</v>
      </c>
      <c r="Y340" s="62">
        <v>0</v>
      </c>
      <c r="XDN340" s="11"/>
      <c r="XDO340" s="11"/>
      <c r="XDP340" s="11"/>
      <c r="XDQ340" s="11"/>
      <c r="XDR340" s="11"/>
      <c r="XDS340" s="11"/>
      <c r="XDT340" s="11"/>
      <c r="XDU340" s="11"/>
      <c r="XDV340" s="11"/>
      <c r="XDW340" s="11"/>
    </row>
    <row r="341" spans="1:25 16342:16351" s="7" customFormat="1" ht="20.100000000000001" customHeight="1">
      <c r="A341" s="16" t="s">
        <v>715</v>
      </c>
      <c r="B341" s="17" t="s">
        <v>692</v>
      </c>
      <c r="C341" s="17" t="s">
        <v>732</v>
      </c>
      <c r="D341" s="18" t="s">
        <v>733</v>
      </c>
      <c r="E341" s="64">
        <v>0</v>
      </c>
      <c r="F341" s="65">
        <f t="shared" si="40"/>
        <v>0</v>
      </c>
      <c r="G341" s="64">
        <v>0</v>
      </c>
      <c r="H341" s="19">
        <f t="shared" si="41"/>
        <v>0</v>
      </c>
      <c r="I341" s="64">
        <v>0</v>
      </c>
      <c r="J341" s="64">
        <f t="shared" si="42"/>
        <v>0</v>
      </c>
      <c r="K341" s="65">
        <v>2</v>
      </c>
      <c r="L341" s="55">
        <f t="shared" si="43"/>
        <v>2</v>
      </c>
      <c r="M341" s="19">
        <v>0</v>
      </c>
      <c r="N341" s="66">
        <v>0.5</v>
      </c>
      <c r="O341" s="66"/>
      <c r="P341" s="66"/>
      <c r="Q341" s="64">
        <f t="shared" si="44"/>
        <v>0</v>
      </c>
      <c r="R341" s="64"/>
      <c r="S341" s="19">
        <v>0</v>
      </c>
      <c r="T341" s="19">
        <v>0</v>
      </c>
      <c r="U341" s="56">
        <f t="shared" si="45"/>
        <v>0.5</v>
      </c>
      <c r="V341" s="57">
        <f t="shared" si="46"/>
        <v>2.5</v>
      </c>
      <c r="W341" s="60">
        <f t="shared" si="47"/>
        <v>152</v>
      </c>
      <c r="X341" s="61" t="s">
        <v>4</v>
      </c>
      <c r="Y341" s="62">
        <v>0</v>
      </c>
      <c r="XDN341" s="11"/>
      <c r="XDO341" s="11"/>
      <c r="XDP341" s="11"/>
      <c r="XDQ341" s="11"/>
      <c r="XDR341" s="11"/>
      <c r="XDS341" s="11"/>
      <c r="XDT341" s="11"/>
      <c r="XDU341" s="11"/>
      <c r="XDV341" s="11"/>
      <c r="XDW341" s="11"/>
    </row>
    <row r="342" spans="1:25 16342:16351" s="7" customFormat="1" ht="20.100000000000001" customHeight="1">
      <c r="A342" s="16" t="s">
        <v>715</v>
      </c>
      <c r="B342" s="17" t="s">
        <v>692</v>
      </c>
      <c r="C342" s="17" t="s">
        <v>734</v>
      </c>
      <c r="D342" s="18" t="s">
        <v>735</v>
      </c>
      <c r="E342" s="64">
        <v>0</v>
      </c>
      <c r="F342" s="65">
        <f t="shared" si="40"/>
        <v>0</v>
      </c>
      <c r="G342" s="64">
        <v>0</v>
      </c>
      <c r="H342" s="19">
        <f t="shared" si="41"/>
        <v>0</v>
      </c>
      <c r="I342" s="64">
        <v>0</v>
      </c>
      <c r="J342" s="64">
        <f t="shared" si="42"/>
        <v>0</v>
      </c>
      <c r="K342" s="65">
        <v>0</v>
      </c>
      <c r="L342" s="55">
        <f t="shared" si="43"/>
        <v>0</v>
      </c>
      <c r="M342" s="19">
        <v>0</v>
      </c>
      <c r="N342" s="66">
        <v>0.5</v>
      </c>
      <c r="O342" s="66"/>
      <c r="P342" s="66"/>
      <c r="Q342" s="64">
        <f t="shared" si="44"/>
        <v>0</v>
      </c>
      <c r="R342" s="64"/>
      <c r="S342" s="19">
        <v>0</v>
      </c>
      <c r="T342" s="19">
        <v>0</v>
      </c>
      <c r="U342" s="56">
        <f t="shared" si="45"/>
        <v>0.5</v>
      </c>
      <c r="V342" s="57">
        <f t="shared" si="46"/>
        <v>0.5</v>
      </c>
      <c r="W342" s="60">
        <f t="shared" si="47"/>
        <v>308</v>
      </c>
      <c r="X342" s="68" t="s">
        <v>1018</v>
      </c>
      <c r="Y342" s="62">
        <v>0</v>
      </c>
      <c r="XDN342" s="11"/>
      <c r="XDO342" s="11"/>
      <c r="XDP342" s="11"/>
      <c r="XDQ342" s="11"/>
      <c r="XDR342" s="11"/>
      <c r="XDS342" s="11"/>
      <c r="XDT342" s="11"/>
      <c r="XDU342" s="11"/>
      <c r="XDV342" s="11"/>
      <c r="XDW342" s="11"/>
    </row>
    <row r="343" spans="1:25 16342:16351" s="7" customFormat="1" ht="20.100000000000001" customHeight="1">
      <c r="A343" s="16" t="s">
        <v>715</v>
      </c>
      <c r="B343" s="17" t="s">
        <v>692</v>
      </c>
      <c r="C343" s="17" t="s">
        <v>736</v>
      </c>
      <c r="D343" s="18" t="s">
        <v>737</v>
      </c>
      <c r="E343" s="64">
        <v>0</v>
      </c>
      <c r="F343" s="65">
        <f t="shared" si="40"/>
        <v>0</v>
      </c>
      <c r="G343" s="64">
        <v>0</v>
      </c>
      <c r="H343" s="19">
        <f t="shared" si="41"/>
        <v>0</v>
      </c>
      <c r="I343" s="64">
        <v>0</v>
      </c>
      <c r="J343" s="64">
        <f t="shared" si="42"/>
        <v>0</v>
      </c>
      <c r="K343" s="65">
        <v>2</v>
      </c>
      <c r="L343" s="55">
        <f t="shared" si="43"/>
        <v>2</v>
      </c>
      <c r="M343" s="19">
        <v>0</v>
      </c>
      <c r="N343" s="66">
        <v>0.5</v>
      </c>
      <c r="O343" s="66"/>
      <c r="P343" s="66"/>
      <c r="Q343" s="64">
        <f t="shared" si="44"/>
        <v>0</v>
      </c>
      <c r="R343" s="64"/>
      <c r="S343" s="19">
        <v>0</v>
      </c>
      <c r="T343" s="19">
        <v>0</v>
      </c>
      <c r="U343" s="56">
        <f t="shared" si="45"/>
        <v>0.5</v>
      </c>
      <c r="V343" s="57">
        <f t="shared" si="46"/>
        <v>2.5</v>
      </c>
      <c r="W343" s="60">
        <f t="shared" si="47"/>
        <v>152</v>
      </c>
      <c r="X343" s="61" t="s">
        <v>4</v>
      </c>
      <c r="Y343" s="62">
        <v>0</v>
      </c>
      <c r="XDN343" s="11"/>
      <c r="XDO343" s="11"/>
      <c r="XDP343" s="11"/>
      <c r="XDQ343" s="11"/>
      <c r="XDR343" s="11"/>
      <c r="XDS343" s="11"/>
      <c r="XDT343" s="11"/>
      <c r="XDU343" s="11"/>
      <c r="XDV343" s="11"/>
      <c r="XDW343" s="11"/>
    </row>
    <row r="344" spans="1:25 16342:16351" s="7" customFormat="1" ht="20.100000000000001" customHeight="1">
      <c r="A344" s="25" t="s">
        <v>738</v>
      </c>
      <c r="B344" s="26" t="s">
        <v>739</v>
      </c>
      <c r="C344" s="26" t="s">
        <v>740</v>
      </c>
      <c r="D344" s="27" t="s">
        <v>741</v>
      </c>
      <c r="E344" s="64">
        <v>3</v>
      </c>
      <c r="F344" s="65">
        <f t="shared" si="40"/>
        <v>1.5</v>
      </c>
      <c r="G344" s="64">
        <v>0</v>
      </c>
      <c r="H344" s="19">
        <f t="shared" si="41"/>
        <v>0</v>
      </c>
      <c r="I344" s="64">
        <v>1</v>
      </c>
      <c r="J344" s="64">
        <f t="shared" si="42"/>
        <v>2</v>
      </c>
      <c r="K344" s="65">
        <v>0.5</v>
      </c>
      <c r="L344" s="55">
        <f t="shared" si="43"/>
        <v>4</v>
      </c>
      <c r="M344" s="19">
        <v>1</v>
      </c>
      <c r="N344" s="66">
        <v>0.5</v>
      </c>
      <c r="O344" s="66">
        <v>0.5</v>
      </c>
      <c r="P344" s="66">
        <v>1</v>
      </c>
      <c r="Q344" s="64">
        <f t="shared" si="44"/>
        <v>4</v>
      </c>
      <c r="R344" s="64">
        <v>1</v>
      </c>
      <c r="S344" s="19">
        <v>571.1</v>
      </c>
      <c r="T344" s="19">
        <v>1</v>
      </c>
      <c r="U344" s="56">
        <f t="shared" si="45"/>
        <v>4</v>
      </c>
      <c r="V344" s="57">
        <f t="shared" si="46"/>
        <v>8</v>
      </c>
      <c r="W344" s="60">
        <f t="shared" si="47"/>
        <v>20</v>
      </c>
      <c r="X344" s="61" t="s">
        <v>4</v>
      </c>
      <c r="Y344" s="62">
        <v>400</v>
      </c>
      <c r="XDN344" s="11"/>
      <c r="XDO344" s="11"/>
      <c r="XDP344" s="11"/>
      <c r="XDQ344" s="11"/>
      <c r="XDR344" s="11"/>
      <c r="XDS344" s="11"/>
      <c r="XDT344" s="11"/>
      <c r="XDU344" s="11"/>
      <c r="XDV344" s="11"/>
      <c r="XDW344" s="11"/>
    </row>
    <row r="345" spans="1:25 16342:16351" s="7" customFormat="1" ht="20.100000000000001" customHeight="1">
      <c r="A345" s="16" t="s">
        <v>738</v>
      </c>
      <c r="B345" s="17" t="s">
        <v>739</v>
      </c>
      <c r="C345" s="17" t="s">
        <v>742</v>
      </c>
      <c r="D345" s="18" t="s">
        <v>743</v>
      </c>
      <c r="E345" s="64">
        <v>5</v>
      </c>
      <c r="F345" s="65">
        <f t="shared" si="40"/>
        <v>2.5</v>
      </c>
      <c r="G345" s="64">
        <v>0</v>
      </c>
      <c r="H345" s="19">
        <f t="shared" si="41"/>
        <v>0</v>
      </c>
      <c r="I345" s="64">
        <v>0</v>
      </c>
      <c r="J345" s="64">
        <f t="shared" si="42"/>
        <v>0</v>
      </c>
      <c r="K345" s="65">
        <v>0</v>
      </c>
      <c r="L345" s="55">
        <f t="shared" si="43"/>
        <v>2.5</v>
      </c>
      <c r="M345" s="19">
        <v>0</v>
      </c>
      <c r="N345" s="66">
        <v>0.5</v>
      </c>
      <c r="O345" s="66">
        <v>0.5</v>
      </c>
      <c r="P345" s="66">
        <v>1</v>
      </c>
      <c r="Q345" s="64">
        <f t="shared" si="44"/>
        <v>5</v>
      </c>
      <c r="R345" s="64">
        <v>1</v>
      </c>
      <c r="S345" s="19">
        <v>103.8</v>
      </c>
      <c r="T345" s="19">
        <v>1</v>
      </c>
      <c r="U345" s="56">
        <f t="shared" si="45"/>
        <v>4</v>
      </c>
      <c r="V345" s="57">
        <f t="shared" si="46"/>
        <v>6.5</v>
      </c>
      <c r="W345" s="60">
        <f t="shared" si="47"/>
        <v>51</v>
      </c>
      <c r="X345" s="61" t="s">
        <v>4</v>
      </c>
      <c r="Y345" s="62">
        <v>200</v>
      </c>
      <c r="XDN345" s="11"/>
      <c r="XDO345" s="11"/>
      <c r="XDP345" s="11"/>
      <c r="XDQ345" s="11"/>
      <c r="XDR345" s="11"/>
      <c r="XDS345" s="11"/>
      <c r="XDT345" s="11"/>
      <c r="XDU345" s="11"/>
      <c r="XDV345" s="11"/>
      <c r="XDW345" s="11"/>
    </row>
    <row r="346" spans="1:25 16342:16351" s="7" customFormat="1" ht="20.100000000000001" customHeight="1">
      <c r="A346" s="16" t="s">
        <v>738</v>
      </c>
      <c r="B346" s="17" t="s">
        <v>739</v>
      </c>
      <c r="C346" s="17" t="s">
        <v>744</v>
      </c>
      <c r="D346" s="18" t="s">
        <v>745</v>
      </c>
      <c r="E346" s="64">
        <v>4</v>
      </c>
      <c r="F346" s="65">
        <f t="shared" si="40"/>
        <v>2</v>
      </c>
      <c r="G346" s="64">
        <v>0</v>
      </c>
      <c r="H346" s="19">
        <f t="shared" si="41"/>
        <v>0</v>
      </c>
      <c r="I346" s="64">
        <v>0</v>
      </c>
      <c r="J346" s="64">
        <f t="shared" si="42"/>
        <v>0</v>
      </c>
      <c r="K346" s="65">
        <v>0</v>
      </c>
      <c r="L346" s="55">
        <f t="shared" si="43"/>
        <v>2</v>
      </c>
      <c r="M346" s="19">
        <v>0</v>
      </c>
      <c r="N346" s="66">
        <v>0.5</v>
      </c>
      <c r="O346" s="66">
        <v>0.5</v>
      </c>
      <c r="P346" s="66">
        <v>1</v>
      </c>
      <c r="Q346" s="64">
        <f t="shared" si="44"/>
        <v>4</v>
      </c>
      <c r="R346" s="64">
        <v>1</v>
      </c>
      <c r="S346" s="19">
        <v>194.6</v>
      </c>
      <c r="T346" s="19">
        <v>1</v>
      </c>
      <c r="U346" s="56">
        <f t="shared" si="45"/>
        <v>4</v>
      </c>
      <c r="V346" s="57">
        <f t="shared" si="46"/>
        <v>6</v>
      </c>
      <c r="W346" s="60">
        <f t="shared" si="47"/>
        <v>58</v>
      </c>
      <c r="X346" s="68" t="s">
        <v>1018</v>
      </c>
      <c r="Y346" s="62">
        <v>150</v>
      </c>
      <c r="XDN346" s="11"/>
      <c r="XDO346" s="11"/>
      <c r="XDP346" s="11"/>
      <c r="XDQ346" s="11"/>
      <c r="XDR346" s="11"/>
      <c r="XDS346" s="11"/>
      <c r="XDT346" s="11"/>
      <c r="XDU346" s="11"/>
      <c r="XDV346" s="11"/>
      <c r="XDW346" s="11"/>
    </row>
    <row r="347" spans="1:25 16342:16351" s="7" customFormat="1" ht="20.100000000000001" customHeight="1">
      <c r="A347" s="16" t="s">
        <v>738</v>
      </c>
      <c r="B347" s="17" t="s">
        <v>739</v>
      </c>
      <c r="C347" s="17" t="s">
        <v>746</v>
      </c>
      <c r="D347" s="18" t="s">
        <v>747</v>
      </c>
      <c r="E347" s="64">
        <v>1</v>
      </c>
      <c r="F347" s="65">
        <f t="shared" si="40"/>
        <v>0.5</v>
      </c>
      <c r="G347" s="64">
        <v>0</v>
      </c>
      <c r="H347" s="19">
        <f t="shared" si="41"/>
        <v>0</v>
      </c>
      <c r="I347" s="64">
        <v>0</v>
      </c>
      <c r="J347" s="64">
        <f t="shared" si="42"/>
        <v>0</v>
      </c>
      <c r="K347" s="65">
        <v>0</v>
      </c>
      <c r="L347" s="55">
        <f t="shared" si="43"/>
        <v>0.5</v>
      </c>
      <c r="M347" s="19">
        <v>0</v>
      </c>
      <c r="N347" s="66">
        <v>0.5</v>
      </c>
      <c r="O347" s="66">
        <v>0.5</v>
      </c>
      <c r="P347" s="66">
        <v>1</v>
      </c>
      <c r="Q347" s="64">
        <f t="shared" si="44"/>
        <v>1</v>
      </c>
      <c r="R347" s="64">
        <v>1</v>
      </c>
      <c r="S347" s="19">
        <v>26.7</v>
      </c>
      <c r="T347" s="19">
        <v>1</v>
      </c>
      <c r="U347" s="56">
        <f t="shared" si="45"/>
        <v>4</v>
      </c>
      <c r="V347" s="57">
        <f t="shared" si="46"/>
        <v>4.5</v>
      </c>
      <c r="W347" s="60">
        <f t="shared" si="47"/>
        <v>100</v>
      </c>
      <c r="X347" s="68" t="s">
        <v>1018</v>
      </c>
      <c r="Y347" s="62">
        <v>0</v>
      </c>
      <c r="XDN347" s="11"/>
      <c r="XDO347" s="11"/>
      <c r="XDP347" s="11"/>
      <c r="XDQ347" s="11"/>
      <c r="XDR347" s="11"/>
      <c r="XDS347" s="11"/>
      <c r="XDT347" s="11"/>
      <c r="XDU347" s="11"/>
      <c r="XDV347" s="11"/>
      <c r="XDW347" s="11"/>
    </row>
    <row r="348" spans="1:25 16342:16351" s="7" customFormat="1" ht="20.100000000000001" customHeight="1">
      <c r="A348" s="16" t="s">
        <v>738</v>
      </c>
      <c r="B348" s="17" t="s">
        <v>739</v>
      </c>
      <c r="C348" s="17" t="s">
        <v>748</v>
      </c>
      <c r="D348" s="18" t="s">
        <v>749</v>
      </c>
      <c r="E348" s="64">
        <v>3</v>
      </c>
      <c r="F348" s="65">
        <f t="shared" si="40"/>
        <v>1.5</v>
      </c>
      <c r="G348" s="64">
        <v>0</v>
      </c>
      <c r="H348" s="19">
        <f t="shared" si="41"/>
        <v>0</v>
      </c>
      <c r="I348" s="64">
        <v>0</v>
      </c>
      <c r="J348" s="64">
        <f t="shared" si="42"/>
        <v>0</v>
      </c>
      <c r="K348" s="65">
        <v>0</v>
      </c>
      <c r="L348" s="55">
        <f t="shared" si="43"/>
        <v>1.5</v>
      </c>
      <c r="M348" s="19">
        <v>0</v>
      </c>
      <c r="N348" s="66">
        <v>0.5</v>
      </c>
      <c r="O348" s="66">
        <v>0.5</v>
      </c>
      <c r="P348" s="66">
        <v>1</v>
      </c>
      <c r="Q348" s="64">
        <f t="shared" si="44"/>
        <v>3</v>
      </c>
      <c r="R348" s="64">
        <v>1</v>
      </c>
      <c r="S348" s="19">
        <v>102.3</v>
      </c>
      <c r="T348" s="19">
        <v>1</v>
      </c>
      <c r="U348" s="56">
        <f t="shared" si="45"/>
        <v>4</v>
      </c>
      <c r="V348" s="57">
        <f t="shared" si="46"/>
        <v>5.5</v>
      </c>
      <c r="W348" s="60">
        <f t="shared" si="47"/>
        <v>83</v>
      </c>
      <c r="X348" s="68" t="s">
        <v>1018</v>
      </c>
      <c r="Y348" s="62">
        <v>0</v>
      </c>
      <c r="XDN348" s="11"/>
      <c r="XDO348" s="11"/>
      <c r="XDP348" s="11"/>
      <c r="XDQ348" s="11"/>
      <c r="XDR348" s="11"/>
      <c r="XDS348" s="11"/>
      <c r="XDT348" s="11"/>
      <c r="XDU348" s="11"/>
      <c r="XDV348" s="11"/>
      <c r="XDW348" s="11"/>
    </row>
    <row r="349" spans="1:25 16342:16351" s="7" customFormat="1" ht="20.100000000000001" customHeight="1">
      <c r="A349" s="16" t="s">
        <v>738</v>
      </c>
      <c r="B349" s="17" t="s">
        <v>739</v>
      </c>
      <c r="C349" s="17" t="s">
        <v>750</v>
      </c>
      <c r="D349" s="18" t="s">
        <v>751</v>
      </c>
      <c r="E349" s="64">
        <v>1</v>
      </c>
      <c r="F349" s="65">
        <f t="shared" si="40"/>
        <v>0.5</v>
      </c>
      <c r="G349" s="64">
        <v>0</v>
      </c>
      <c r="H349" s="19">
        <f t="shared" si="41"/>
        <v>0</v>
      </c>
      <c r="I349" s="64">
        <v>0</v>
      </c>
      <c r="J349" s="64">
        <f t="shared" si="42"/>
        <v>0</v>
      </c>
      <c r="K349" s="65">
        <v>0</v>
      </c>
      <c r="L349" s="55">
        <f t="shared" si="43"/>
        <v>0.5</v>
      </c>
      <c r="M349" s="19">
        <v>0</v>
      </c>
      <c r="N349" s="66">
        <v>0.5</v>
      </c>
      <c r="O349" s="66">
        <v>0.5</v>
      </c>
      <c r="P349" s="66">
        <v>1</v>
      </c>
      <c r="Q349" s="64">
        <f t="shared" si="44"/>
        <v>1</v>
      </c>
      <c r="R349" s="64">
        <v>1</v>
      </c>
      <c r="S349" s="19">
        <v>114.3</v>
      </c>
      <c r="T349" s="19">
        <v>1</v>
      </c>
      <c r="U349" s="56">
        <f t="shared" si="45"/>
        <v>4</v>
      </c>
      <c r="V349" s="57">
        <f t="shared" si="46"/>
        <v>4.5</v>
      </c>
      <c r="W349" s="60">
        <f t="shared" si="47"/>
        <v>100</v>
      </c>
      <c r="X349" s="68" t="s">
        <v>1018</v>
      </c>
      <c r="Y349" s="62">
        <v>0</v>
      </c>
      <c r="XDN349" s="11"/>
      <c r="XDO349" s="11"/>
      <c r="XDP349" s="11"/>
      <c r="XDQ349" s="11"/>
      <c r="XDR349" s="11"/>
      <c r="XDS349" s="11"/>
      <c r="XDT349" s="11"/>
      <c r="XDU349" s="11"/>
      <c r="XDV349" s="11"/>
      <c r="XDW349" s="11"/>
    </row>
    <row r="350" spans="1:25 16342:16351" s="7" customFormat="1" ht="20.100000000000001" customHeight="1">
      <c r="A350" s="16" t="s">
        <v>738</v>
      </c>
      <c r="B350" s="17" t="s">
        <v>739</v>
      </c>
      <c r="C350" s="17" t="s">
        <v>752</v>
      </c>
      <c r="D350" s="18" t="s">
        <v>753</v>
      </c>
      <c r="E350" s="64">
        <v>0</v>
      </c>
      <c r="F350" s="65">
        <f t="shared" si="40"/>
        <v>0</v>
      </c>
      <c r="G350" s="64">
        <v>0</v>
      </c>
      <c r="H350" s="19">
        <f t="shared" si="41"/>
        <v>0</v>
      </c>
      <c r="I350" s="64">
        <v>0</v>
      </c>
      <c r="J350" s="64">
        <f t="shared" si="42"/>
        <v>0</v>
      </c>
      <c r="K350" s="65">
        <v>0</v>
      </c>
      <c r="L350" s="55">
        <f t="shared" si="43"/>
        <v>0</v>
      </c>
      <c r="M350" s="19">
        <v>0</v>
      </c>
      <c r="N350" s="66">
        <v>0.5</v>
      </c>
      <c r="O350" s="66">
        <v>0.5</v>
      </c>
      <c r="P350" s="66">
        <v>1</v>
      </c>
      <c r="Q350" s="64">
        <f t="shared" si="44"/>
        <v>0</v>
      </c>
      <c r="R350" s="64">
        <v>1</v>
      </c>
      <c r="S350" s="19">
        <v>0</v>
      </c>
      <c r="T350" s="19">
        <v>1</v>
      </c>
      <c r="U350" s="56">
        <f t="shared" si="45"/>
        <v>4</v>
      </c>
      <c r="V350" s="57">
        <f t="shared" si="46"/>
        <v>4</v>
      </c>
      <c r="W350" s="60">
        <f t="shared" si="47"/>
        <v>114</v>
      </c>
      <c r="X350" s="68" t="s">
        <v>1018</v>
      </c>
      <c r="Y350" s="62">
        <v>0</v>
      </c>
      <c r="XDN350" s="11"/>
      <c r="XDO350" s="11"/>
      <c r="XDP350" s="11"/>
      <c r="XDQ350" s="11"/>
      <c r="XDR350" s="11"/>
      <c r="XDS350" s="11"/>
      <c r="XDT350" s="11"/>
      <c r="XDU350" s="11"/>
      <c r="XDV350" s="11"/>
      <c r="XDW350" s="11"/>
    </row>
    <row r="351" spans="1:25 16342:16351" s="7" customFormat="1" ht="20.100000000000001" customHeight="1">
      <c r="A351" s="16" t="s">
        <v>738</v>
      </c>
      <c r="B351" s="17" t="s">
        <v>739</v>
      </c>
      <c r="C351" s="28" t="s">
        <v>754</v>
      </c>
      <c r="D351" s="18" t="s">
        <v>755</v>
      </c>
      <c r="E351" s="64">
        <v>2</v>
      </c>
      <c r="F351" s="65">
        <f t="shared" si="40"/>
        <v>1</v>
      </c>
      <c r="G351" s="64">
        <v>0</v>
      </c>
      <c r="H351" s="19">
        <f t="shared" si="41"/>
        <v>0</v>
      </c>
      <c r="I351" s="64">
        <v>0</v>
      </c>
      <c r="J351" s="64">
        <f t="shared" si="42"/>
        <v>0</v>
      </c>
      <c r="K351" s="65">
        <v>0</v>
      </c>
      <c r="L351" s="55">
        <f t="shared" si="43"/>
        <v>1</v>
      </c>
      <c r="M351" s="19">
        <v>0</v>
      </c>
      <c r="N351" s="66">
        <v>0.5</v>
      </c>
      <c r="O351" s="66">
        <v>0.5</v>
      </c>
      <c r="P351" s="66">
        <v>1</v>
      </c>
      <c r="Q351" s="64">
        <f t="shared" si="44"/>
        <v>2</v>
      </c>
      <c r="R351" s="64">
        <v>1</v>
      </c>
      <c r="S351" s="19">
        <v>110.3</v>
      </c>
      <c r="T351" s="19">
        <v>1</v>
      </c>
      <c r="U351" s="56">
        <f t="shared" si="45"/>
        <v>4</v>
      </c>
      <c r="V351" s="57">
        <f t="shared" si="46"/>
        <v>5</v>
      </c>
      <c r="W351" s="60">
        <f t="shared" si="47"/>
        <v>87</v>
      </c>
      <c r="X351" s="68" t="s">
        <v>1018</v>
      </c>
      <c r="Y351" s="62">
        <v>0</v>
      </c>
      <c r="XDN351" s="11"/>
      <c r="XDO351" s="11"/>
      <c r="XDP351" s="11"/>
      <c r="XDQ351" s="11"/>
      <c r="XDR351" s="11"/>
      <c r="XDS351" s="11"/>
      <c r="XDT351" s="11"/>
      <c r="XDU351" s="11"/>
      <c r="XDV351" s="11"/>
      <c r="XDW351" s="11"/>
    </row>
    <row r="352" spans="1:25 16342:16351" s="7" customFormat="1" ht="20.100000000000001" customHeight="1">
      <c r="A352" s="16" t="s">
        <v>738</v>
      </c>
      <c r="B352" s="17" t="s">
        <v>739</v>
      </c>
      <c r="C352" s="17" t="s">
        <v>756</v>
      </c>
      <c r="D352" s="18" t="s">
        <v>757</v>
      </c>
      <c r="E352" s="64">
        <v>2</v>
      </c>
      <c r="F352" s="65">
        <f t="shared" si="40"/>
        <v>1</v>
      </c>
      <c r="G352" s="64">
        <v>0</v>
      </c>
      <c r="H352" s="19">
        <f t="shared" si="41"/>
        <v>0</v>
      </c>
      <c r="I352" s="64">
        <v>0</v>
      </c>
      <c r="J352" s="64">
        <f t="shared" si="42"/>
        <v>0</v>
      </c>
      <c r="K352" s="65">
        <v>0</v>
      </c>
      <c r="L352" s="55">
        <f t="shared" si="43"/>
        <v>1</v>
      </c>
      <c r="M352" s="19">
        <v>0</v>
      </c>
      <c r="N352" s="66">
        <v>0.5</v>
      </c>
      <c r="O352" s="66">
        <v>0.5</v>
      </c>
      <c r="P352" s="66">
        <v>1</v>
      </c>
      <c r="Q352" s="64">
        <f t="shared" si="44"/>
        <v>2</v>
      </c>
      <c r="R352" s="64">
        <v>1</v>
      </c>
      <c r="S352" s="19">
        <v>31.4</v>
      </c>
      <c r="T352" s="19">
        <v>1</v>
      </c>
      <c r="U352" s="56">
        <f t="shared" si="45"/>
        <v>4</v>
      </c>
      <c r="V352" s="57">
        <f t="shared" si="46"/>
        <v>5</v>
      </c>
      <c r="W352" s="60">
        <f t="shared" si="47"/>
        <v>87</v>
      </c>
      <c r="X352" s="68" t="s">
        <v>1018</v>
      </c>
      <c r="Y352" s="62">
        <v>0</v>
      </c>
      <c r="XDN352" s="11"/>
      <c r="XDO352" s="11"/>
      <c r="XDP352" s="11"/>
      <c r="XDQ352" s="11"/>
      <c r="XDR352" s="11"/>
      <c r="XDS352" s="11"/>
      <c r="XDT352" s="11"/>
      <c r="XDU352" s="11"/>
      <c r="XDV352" s="11"/>
      <c r="XDW352" s="11"/>
    </row>
    <row r="353" spans="1:25 16342:16351" s="7" customFormat="1" ht="20.100000000000001" customHeight="1">
      <c r="A353" s="16" t="s">
        <v>738</v>
      </c>
      <c r="B353" s="17" t="s">
        <v>739</v>
      </c>
      <c r="C353" s="17" t="s">
        <v>758</v>
      </c>
      <c r="D353" s="18" t="s">
        <v>759</v>
      </c>
      <c r="E353" s="64">
        <v>0</v>
      </c>
      <c r="F353" s="65">
        <f t="shared" si="40"/>
        <v>0</v>
      </c>
      <c r="G353" s="64">
        <v>0</v>
      </c>
      <c r="H353" s="19">
        <f t="shared" si="41"/>
        <v>0</v>
      </c>
      <c r="I353" s="64">
        <v>0</v>
      </c>
      <c r="J353" s="64">
        <f t="shared" si="42"/>
        <v>0</v>
      </c>
      <c r="K353" s="65">
        <v>0</v>
      </c>
      <c r="L353" s="55">
        <f t="shared" si="43"/>
        <v>0</v>
      </c>
      <c r="M353" s="19">
        <v>0</v>
      </c>
      <c r="N353" s="66">
        <v>0.5</v>
      </c>
      <c r="O353" s="66">
        <v>0.5</v>
      </c>
      <c r="P353" s="66">
        <v>1</v>
      </c>
      <c r="Q353" s="64">
        <f t="shared" si="44"/>
        <v>0</v>
      </c>
      <c r="R353" s="64">
        <v>1</v>
      </c>
      <c r="S353" s="19">
        <v>0</v>
      </c>
      <c r="T353" s="19">
        <v>1</v>
      </c>
      <c r="U353" s="56">
        <f t="shared" si="45"/>
        <v>4</v>
      </c>
      <c r="V353" s="57">
        <f t="shared" si="46"/>
        <v>4</v>
      </c>
      <c r="W353" s="60">
        <f t="shared" si="47"/>
        <v>114</v>
      </c>
      <c r="X353" s="68" t="s">
        <v>1018</v>
      </c>
      <c r="Y353" s="62">
        <v>0</v>
      </c>
      <c r="XDN353" s="11"/>
      <c r="XDO353" s="11"/>
      <c r="XDP353" s="11"/>
      <c r="XDQ353" s="11"/>
      <c r="XDR353" s="11"/>
      <c r="XDS353" s="11"/>
      <c r="XDT353" s="11"/>
      <c r="XDU353" s="11"/>
      <c r="XDV353" s="11"/>
      <c r="XDW353" s="11"/>
    </row>
    <row r="354" spans="1:25 16342:16351" s="7" customFormat="1" ht="20.100000000000001" customHeight="1">
      <c r="A354" s="16" t="s">
        <v>738</v>
      </c>
      <c r="B354" s="17" t="s">
        <v>739</v>
      </c>
      <c r="C354" s="17" t="s">
        <v>760</v>
      </c>
      <c r="D354" s="18" t="s">
        <v>761</v>
      </c>
      <c r="E354" s="64">
        <v>1</v>
      </c>
      <c r="F354" s="65">
        <f t="shared" si="40"/>
        <v>0.5</v>
      </c>
      <c r="G354" s="64">
        <v>0</v>
      </c>
      <c r="H354" s="19">
        <f t="shared" si="41"/>
        <v>0</v>
      </c>
      <c r="I354" s="64">
        <v>0</v>
      </c>
      <c r="J354" s="64">
        <f t="shared" si="42"/>
        <v>0</v>
      </c>
      <c r="K354" s="65">
        <v>0</v>
      </c>
      <c r="L354" s="55">
        <f t="shared" si="43"/>
        <v>0.5</v>
      </c>
      <c r="M354" s="19">
        <v>0</v>
      </c>
      <c r="N354" s="66">
        <v>0.5</v>
      </c>
      <c r="O354" s="66">
        <v>0.5</v>
      </c>
      <c r="P354" s="66">
        <v>1</v>
      </c>
      <c r="Q354" s="64">
        <f t="shared" si="44"/>
        <v>1</v>
      </c>
      <c r="R354" s="64">
        <v>1</v>
      </c>
      <c r="S354" s="19">
        <v>27.2</v>
      </c>
      <c r="T354" s="19">
        <v>1</v>
      </c>
      <c r="U354" s="56">
        <f t="shared" si="45"/>
        <v>4</v>
      </c>
      <c r="V354" s="57">
        <f t="shared" si="46"/>
        <v>4.5</v>
      </c>
      <c r="W354" s="60">
        <f t="shared" si="47"/>
        <v>100</v>
      </c>
      <c r="X354" s="68" t="s">
        <v>1018</v>
      </c>
      <c r="Y354" s="62">
        <v>0</v>
      </c>
      <c r="XDN354" s="11"/>
      <c r="XDO354" s="11"/>
      <c r="XDP354" s="11"/>
      <c r="XDQ354" s="11"/>
      <c r="XDR354" s="11"/>
      <c r="XDS354" s="11"/>
      <c r="XDT354" s="11"/>
      <c r="XDU354" s="11"/>
      <c r="XDV354" s="11"/>
      <c r="XDW354" s="11"/>
    </row>
    <row r="355" spans="1:25 16342:16351" s="7" customFormat="1" ht="20.100000000000001" customHeight="1">
      <c r="A355" s="25" t="s">
        <v>762</v>
      </c>
      <c r="B355" s="26" t="s">
        <v>763</v>
      </c>
      <c r="C355" s="26" t="s">
        <v>764</v>
      </c>
      <c r="D355" s="27" t="s">
        <v>765</v>
      </c>
      <c r="E355" s="64">
        <v>0</v>
      </c>
      <c r="F355" s="65">
        <f t="shared" si="40"/>
        <v>0</v>
      </c>
      <c r="G355" s="64">
        <v>0</v>
      </c>
      <c r="H355" s="19">
        <f t="shared" si="41"/>
        <v>0</v>
      </c>
      <c r="I355" s="64">
        <v>0</v>
      </c>
      <c r="J355" s="64">
        <f t="shared" si="42"/>
        <v>0</v>
      </c>
      <c r="K355" s="65">
        <v>0</v>
      </c>
      <c r="L355" s="55">
        <f t="shared" si="43"/>
        <v>0</v>
      </c>
      <c r="M355" s="19">
        <v>0</v>
      </c>
      <c r="N355" s="66">
        <v>0.5</v>
      </c>
      <c r="O355" s="66"/>
      <c r="P355" s="66"/>
      <c r="Q355" s="64">
        <f t="shared" si="44"/>
        <v>0</v>
      </c>
      <c r="R355" s="64"/>
      <c r="S355" s="19">
        <v>0</v>
      </c>
      <c r="T355" s="19">
        <v>0</v>
      </c>
      <c r="U355" s="56">
        <f t="shared" si="45"/>
        <v>0.5</v>
      </c>
      <c r="V355" s="57">
        <f t="shared" si="46"/>
        <v>0.5</v>
      </c>
      <c r="W355" s="60">
        <f t="shared" si="47"/>
        <v>308</v>
      </c>
      <c r="X355" s="68" t="s">
        <v>1018</v>
      </c>
      <c r="Y355" s="62">
        <v>0</v>
      </c>
      <c r="XDN355" s="11"/>
      <c r="XDO355" s="11"/>
      <c r="XDP355" s="11"/>
      <c r="XDQ355" s="11"/>
      <c r="XDR355" s="11"/>
      <c r="XDS355" s="11"/>
      <c r="XDT355" s="11"/>
      <c r="XDU355" s="11"/>
      <c r="XDV355" s="11"/>
      <c r="XDW355" s="11"/>
    </row>
    <row r="356" spans="1:25 16342:16351" s="7" customFormat="1" ht="20.100000000000001" customHeight="1">
      <c r="A356" s="16" t="s">
        <v>762</v>
      </c>
      <c r="B356" s="17" t="s">
        <v>763</v>
      </c>
      <c r="C356" s="17" t="s">
        <v>766</v>
      </c>
      <c r="D356" s="18" t="s">
        <v>767</v>
      </c>
      <c r="E356" s="64">
        <v>0</v>
      </c>
      <c r="F356" s="65">
        <f t="shared" si="40"/>
        <v>0</v>
      </c>
      <c r="G356" s="64">
        <v>0</v>
      </c>
      <c r="H356" s="19">
        <f t="shared" si="41"/>
        <v>0</v>
      </c>
      <c r="I356" s="64">
        <v>0</v>
      </c>
      <c r="J356" s="64">
        <f t="shared" si="42"/>
        <v>0</v>
      </c>
      <c r="K356" s="65">
        <v>0</v>
      </c>
      <c r="L356" s="55">
        <f t="shared" si="43"/>
        <v>0</v>
      </c>
      <c r="M356" s="19">
        <v>0</v>
      </c>
      <c r="N356" s="66">
        <v>0.5</v>
      </c>
      <c r="O356" s="66"/>
      <c r="P356" s="66"/>
      <c r="Q356" s="64">
        <f t="shared" si="44"/>
        <v>0</v>
      </c>
      <c r="R356" s="64"/>
      <c r="S356" s="19">
        <v>0</v>
      </c>
      <c r="T356" s="19">
        <v>0</v>
      </c>
      <c r="U356" s="56">
        <f t="shared" si="45"/>
        <v>0.5</v>
      </c>
      <c r="V356" s="57">
        <f t="shared" si="46"/>
        <v>0.5</v>
      </c>
      <c r="W356" s="60">
        <f t="shared" si="47"/>
        <v>308</v>
      </c>
      <c r="X356" s="68" t="s">
        <v>1018</v>
      </c>
      <c r="Y356" s="62">
        <v>0</v>
      </c>
      <c r="XDN356" s="11"/>
      <c r="XDO356" s="11"/>
      <c r="XDP356" s="11"/>
      <c r="XDQ356" s="11"/>
      <c r="XDR356" s="11"/>
      <c r="XDS356" s="11"/>
      <c r="XDT356" s="11"/>
      <c r="XDU356" s="11"/>
      <c r="XDV356" s="11"/>
      <c r="XDW356" s="11"/>
    </row>
    <row r="357" spans="1:25 16342:16351" s="7" customFormat="1" ht="20.100000000000001" customHeight="1">
      <c r="A357" s="16" t="s">
        <v>762</v>
      </c>
      <c r="B357" s="17" t="s">
        <v>763</v>
      </c>
      <c r="C357" s="17" t="s">
        <v>768</v>
      </c>
      <c r="D357" s="18" t="s">
        <v>769</v>
      </c>
      <c r="E357" s="64">
        <v>0</v>
      </c>
      <c r="F357" s="65">
        <f t="shared" si="40"/>
        <v>0</v>
      </c>
      <c r="G357" s="64">
        <v>0</v>
      </c>
      <c r="H357" s="19">
        <f t="shared" si="41"/>
        <v>0</v>
      </c>
      <c r="I357" s="64">
        <v>0</v>
      </c>
      <c r="J357" s="64">
        <f t="shared" si="42"/>
        <v>0</v>
      </c>
      <c r="K357" s="65">
        <v>0</v>
      </c>
      <c r="L357" s="55">
        <f t="shared" si="43"/>
        <v>0</v>
      </c>
      <c r="M357" s="19">
        <v>0</v>
      </c>
      <c r="N357" s="66">
        <v>0.5</v>
      </c>
      <c r="O357" s="66"/>
      <c r="P357" s="66"/>
      <c r="Q357" s="64">
        <f t="shared" si="44"/>
        <v>0</v>
      </c>
      <c r="R357" s="64"/>
      <c r="S357" s="19">
        <v>0</v>
      </c>
      <c r="T357" s="19">
        <v>0</v>
      </c>
      <c r="U357" s="56">
        <f t="shared" si="45"/>
        <v>0.5</v>
      </c>
      <c r="V357" s="57">
        <f t="shared" si="46"/>
        <v>0.5</v>
      </c>
      <c r="W357" s="60">
        <f t="shared" si="47"/>
        <v>308</v>
      </c>
      <c r="X357" s="61" t="s">
        <v>4</v>
      </c>
      <c r="Y357" s="62">
        <v>0</v>
      </c>
      <c r="XDN357" s="11"/>
      <c r="XDO357" s="11"/>
      <c r="XDP357" s="11"/>
      <c r="XDQ357" s="11"/>
      <c r="XDR357" s="11"/>
      <c r="XDS357" s="11"/>
      <c r="XDT357" s="11"/>
      <c r="XDU357" s="11"/>
      <c r="XDV357" s="11"/>
      <c r="XDW357" s="11"/>
    </row>
    <row r="358" spans="1:25 16342:16351" s="7" customFormat="1" ht="20.100000000000001" customHeight="1">
      <c r="A358" s="16" t="s">
        <v>762</v>
      </c>
      <c r="B358" s="17" t="s">
        <v>763</v>
      </c>
      <c r="C358" s="17" t="s">
        <v>770</v>
      </c>
      <c r="D358" s="18" t="s">
        <v>771</v>
      </c>
      <c r="E358" s="64">
        <v>0</v>
      </c>
      <c r="F358" s="65">
        <f t="shared" si="40"/>
        <v>0</v>
      </c>
      <c r="G358" s="64">
        <v>0</v>
      </c>
      <c r="H358" s="19">
        <f t="shared" si="41"/>
        <v>0</v>
      </c>
      <c r="I358" s="64">
        <v>0</v>
      </c>
      <c r="J358" s="64">
        <f t="shared" si="42"/>
        <v>0</v>
      </c>
      <c r="K358" s="65">
        <v>0</v>
      </c>
      <c r="L358" s="55">
        <f t="shared" si="43"/>
        <v>0</v>
      </c>
      <c r="M358" s="19">
        <v>0</v>
      </c>
      <c r="N358" s="66">
        <v>0.5</v>
      </c>
      <c r="O358" s="66"/>
      <c r="P358" s="66"/>
      <c r="Q358" s="64">
        <f t="shared" si="44"/>
        <v>0</v>
      </c>
      <c r="R358" s="64"/>
      <c r="S358" s="19">
        <v>0</v>
      </c>
      <c r="T358" s="19">
        <v>0</v>
      </c>
      <c r="U358" s="56">
        <f t="shared" si="45"/>
        <v>0.5</v>
      </c>
      <c r="V358" s="57">
        <f t="shared" si="46"/>
        <v>0.5</v>
      </c>
      <c r="W358" s="60">
        <f t="shared" si="47"/>
        <v>308</v>
      </c>
      <c r="X358" s="61" t="s">
        <v>4</v>
      </c>
      <c r="Y358" s="62">
        <v>0</v>
      </c>
      <c r="XDN358" s="11"/>
      <c r="XDO358" s="11"/>
      <c r="XDP358" s="11"/>
      <c r="XDQ358" s="11"/>
      <c r="XDR358" s="11"/>
      <c r="XDS358" s="11"/>
      <c r="XDT358" s="11"/>
      <c r="XDU358" s="11"/>
      <c r="XDV358" s="11"/>
      <c r="XDW358" s="11"/>
    </row>
    <row r="359" spans="1:25 16342:16351" s="7" customFormat="1" ht="20.100000000000001" customHeight="1">
      <c r="A359" s="16" t="s">
        <v>762</v>
      </c>
      <c r="B359" s="17" t="s">
        <v>763</v>
      </c>
      <c r="C359" s="17" t="s">
        <v>772</v>
      </c>
      <c r="D359" s="18" t="s">
        <v>773</v>
      </c>
      <c r="E359" s="64">
        <v>0</v>
      </c>
      <c r="F359" s="65">
        <f t="shared" si="40"/>
        <v>0</v>
      </c>
      <c r="G359" s="64">
        <v>0</v>
      </c>
      <c r="H359" s="19">
        <f t="shared" si="41"/>
        <v>0</v>
      </c>
      <c r="I359" s="64">
        <v>0</v>
      </c>
      <c r="J359" s="64">
        <f t="shared" si="42"/>
        <v>0</v>
      </c>
      <c r="K359" s="65">
        <v>0</v>
      </c>
      <c r="L359" s="55">
        <f t="shared" si="43"/>
        <v>0</v>
      </c>
      <c r="M359" s="19">
        <v>0</v>
      </c>
      <c r="N359" s="66">
        <v>0.5</v>
      </c>
      <c r="O359" s="66"/>
      <c r="P359" s="66"/>
      <c r="Q359" s="64">
        <f t="shared" si="44"/>
        <v>0</v>
      </c>
      <c r="R359" s="64"/>
      <c r="S359" s="19">
        <v>0</v>
      </c>
      <c r="T359" s="19">
        <v>0</v>
      </c>
      <c r="U359" s="56">
        <f t="shared" si="45"/>
        <v>0.5</v>
      </c>
      <c r="V359" s="57">
        <f t="shared" si="46"/>
        <v>0.5</v>
      </c>
      <c r="W359" s="60">
        <f t="shared" si="47"/>
        <v>308</v>
      </c>
      <c r="X359" s="68" t="s">
        <v>1018</v>
      </c>
      <c r="Y359" s="62">
        <v>0</v>
      </c>
      <c r="XDN359" s="11"/>
      <c r="XDO359" s="11"/>
      <c r="XDP359" s="11"/>
      <c r="XDQ359" s="11"/>
      <c r="XDR359" s="11"/>
      <c r="XDS359" s="11"/>
      <c r="XDT359" s="11"/>
      <c r="XDU359" s="11"/>
      <c r="XDV359" s="11"/>
      <c r="XDW359" s="11"/>
    </row>
    <row r="360" spans="1:25 16342:16351" s="7" customFormat="1" ht="20.100000000000001" customHeight="1">
      <c r="A360" s="16" t="s">
        <v>762</v>
      </c>
      <c r="B360" s="17" t="s">
        <v>763</v>
      </c>
      <c r="C360" s="17" t="s">
        <v>774</v>
      </c>
      <c r="D360" s="18" t="s">
        <v>775</v>
      </c>
      <c r="E360" s="64">
        <v>0</v>
      </c>
      <c r="F360" s="65">
        <f t="shared" si="40"/>
        <v>0</v>
      </c>
      <c r="G360" s="64">
        <v>0</v>
      </c>
      <c r="H360" s="19">
        <f t="shared" si="41"/>
        <v>0</v>
      </c>
      <c r="I360" s="64">
        <v>0</v>
      </c>
      <c r="J360" s="64">
        <f t="shared" si="42"/>
        <v>0</v>
      </c>
      <c r="K360" s="65">
        <v>0</v>
      </c>
      <c r="L360" s="55">
        <f t="shared" si="43"/>
        <v>0</v>
      </c>
      <c r="M360" s="19">
        <v>0</v>
      </c>
      <c r="N360" s="66">
        <v>0.5</v>
      </c>
      <c r="O360" s="66"/>
      <c r="P360" s="66"/>
      <c r="Q360" s="64">
        <f t="shared" si="44"/>
        <v>0</v>
      </c>
      <c r="R360" s="64"/>
      <c r="S360" s="19">
        <v>0</v>
      </c>
      <c r="T360" s="19">
        <v>0</v>
      </c>
      <c r="U360" s="56">
        <f t="shared" si="45"/>
        <v>0.5</v>
      </c>
      <c r="V360" s="57">
        <f t="shared" si="46"/>
        <v>0.5</v>
      </c>
      <c r="W360" s="60">
        <f t="shared" si="47"/>
        <v>308</v>
      </c>
      <c r="X360" s="68" t="s">
        <v>1018</v>
      </c>
      <c r="Y360" s="62">
        <v>0</v>
      </c>
      <c r="XDN360" s="11"/>
      <c r="XDO360" s="11"/>
      <c r="XDP360" s="11"/>
      <c r="XDQ360" s="11"/>
      <c r="XDR360" s="11"/>
      <c r="XDS360" s="11"/>
      <c r="XDT360" s="11"/>
      <c r="XDU360" s="11"/>
      <c r="XDV360" s="11"/>
      <c r="XDW360" s="11"/>
    </row>
    <row r="361" spans="1:25 16342:16351" s="7" customFormat="1" ht="20.100000000000001" customHeight="1">
      <c r="A361" s="16" t="s">
        <v>762</v>
      </c>
      <c r="B361" s="17" t="s">
        <v>763</v>
      </c>
      <c r="C361" s="17" t="s">
        <v>776</v>
      </c>
      <c r="D361" s="18" t="s">
        <v>777</v>
      </c>
      <c r="E361" s="64">
        <v>0</v>
      </c>
      <c r="F361" s="65">
        <f t="shared" si="40"/>
        <v>0</v>
      </c>
      <c r="G361" s="64">
        <v>0</v>
      </c>
      <c r="H361" s="19">
        <f t="shared" si="41"/>
        <v>0</v>
      </c>
      <c r="I361" s="64">
        <v>0</v>
      </c>
      <c r="J361" s="64">
        <f t="shared" si="42"/>
        <v>0</v>
      </c>
      <c r="K361" s="65">
        <v>0</v>
      </c>
      <c r="L361" s="55">
        <f t="shared" si="43"/>
        <v>0</v>
      </c>
      <c r="M361" s="19">
        <v>0</v>
      </c>
      <c r="N361" s="66">
        <v>0.5</v>
      </c>
      <c r="O361" s="66"/>
      <c r="P361" s="66"/>
      <c r="Q361" s="64">
        <f t="shared" si="44"/>
        <v>0</v>
      </c>
      <c r="R361" s="64"/>
      <c r="S361" s="19">
        <v>0</v>
      </c>
      <c r="T361" s="19">
        <v>0</v>
      </c>
      <c r="U361" s="56">
        <f t="shared" si="45"/>
        <v>0.5</v>
      </c>
      <c r="V361" s="57">
        <f t="shared" si="46"/>
        <v>0.5</v>
      </c>
      <c r="W361" s="60">
        <f t="shared" si="47"/>
        <v>308</v>
      </c>
      <c r="X361" s="68" t="s">
        <v>1018</v>
      </c>
      <c r="Y361" s="62">
        <v>0</v>
      </c>
      <c r="XDN361" s="11"/>
      <c r="XDO361" s="11"/>
      <c r="XDP361" s="11"/>
      <c r="XDQ361" s="11"/>
      <c r="XDR361" s="11"/>
      <c r="XDS361" s="11"/>
      <c r="XDT361" s="11"/>
      <c r="XDU361" s="11"/>
      <c r="XDV361" s="11"/>
      <c r="XDW361" s="11"/>
    </row>
    <row r="362" spans="1:25 16342:16351" s="7" customFormat="1" ht="20.100000000000001" customHeight="1">
      <c r="A362" s="16" t="s">
        <v>762</v>
      </c>
      <c r="B362" s="17" t="s">
        <v>763</v>
      </c>
      <c r="C362" s="28" t="s">
        <v>778</v>
      </c>
      <c r="D362" s="18" t="s">
        <v>779</v>
      </c>
      <c r="E362" s="64">
        <v>0</v>
      </c>
      <c r="F362" s="65">
        <f t="shared" si="40"/>
        <v>0</v>
      </c>
      <c r="G362" s="64">
        <v>0</v>
      </c>
      <c r="H362" s="19">
        <f t="shared" si="41"/>
        <v>0</v>
      </c>
      <c r="I362" s="64">
        <v>0</v>
      </c>
      <c r="J362" s="64">
        <f t="shared" si="42"/>
        <v>0</v>
      </c>
      <c r="K362" s="65">
        <v>0</v>
      </c>
      <c r="L362" s="55">
        <f t="shared" si="43"/>
        <v>0</v>
      </c>
      <c r="M362" s="19">
        <v>0</v>
      </c>
      <c r="N362" s="66">
        <v>0.5</v>
      </c>
      <c r="O362" s="66"/>
      <c r="P362" s="66"/>
      <c r="Q362" s="64">
        <f t="shared" si="44"/>
        <v>0</v>
      </c>
      <c r="R362" s="64"/>
      <c r="S362" s="19">
        <v>0</v>
      </c>
      <c r="T362" s="19">
        <v>0</v>
      </c>
      <c r="U362" s="56">
        <f t="shared" si="45"/>
        <v>0.5</v>
      </c>
      <c r="V362" s="57">
        <f t="shared" si="46"/>
        <v>0.5</v>
      </c>
      <c r="W362" s="60">
        <f t="shared" si="47"/>
        <v>308</v>
      </c>
      <c r="X362" s="68" t="s">
        <v>1018</v>
      </c>
      <c r="Y362" s="62">
        <v>0</v>
      </c>
      <c r="XDN362" s="11"/>
      <c r="XDO362" s="11"/>
      <c r="XDP362" s="11"/>
      <c r="XDQ362" s="11"/>
      <c r="XDR362" s="11"/>
      <c r="XDS362" s="11"/>
      <c r="XDT362" s="11"/>
      <c r="XDU362" s="11"/>
      <c r="XDV362" s="11"/>
      <c r="XDW362" s="11"/>
    </row>
    <row r="363" spans="1:25 16342:16351" s="7" customFormat="1" ht="20.100000000000001" customHeight="1">
      <c r="A363" s="16" t="s">
        <v>762</v>
      </c>
      <c r="B363" s="17" t="s">
        <v>763</v>
      </c>
      <c r="C363" s="17" t="s">
        <v>780</v>
      </c>
      <c r="D363" s="18" t="s">
        <v>781</v>
      </c>
      <c r="E363" s="64">
        <v>0</v>
      </c>
      <c r="F363" s="65">
        <f t="shared" si="40"/>
        <v>0</v>
      </c>
      <c r="G363" s="64">
        <v>0</v>
      </c>
      <c r="H363" s="19">
        <f t="shared" si="41"/>
        <v>0</v>
      </c>
      <c r="I363" s="64">
        <v>0</v>
      </c>
      <c r="J363" s="64">
        <f t="shared" si="42"/>
        <v>0</v>
      </c>
      <c r="K363" s="65">
        <v>0</v>
      </c>
      <c r="L363" s="55">
        <f t="shared" si="43"/>
        <v>0</v>
      </c>
      <c r="M363" s="19">
        <v>0</v>
      </c>
      <c r="N363" s="66">
        <v>0.5</v>
      </c>
      <c r="O363" s="66"/>
      <c r="P363" s="66"/>
      <c r="Q363" s="64">
        <f t="shared" si="44"/>
        <v>0</v>
      </c>
      <c r="R363" s="64"/>
      <c r="S363" s="19">
        <v>0</v>
      </c>
      <c r="T363" s="19">
        <v>0</v>
      </c>
      <c r="U363" s="56">
        <f t="shared" si="45"/>
        <v>0.5</v>
      </c>
      <c r="V363" s="57">
        <f t="shared" si="46"/>
        <v>0.5</v>
      </c>
      <c r="W363" s="60">
        <f t="shared" si="47"/>
        <v>308</v>
      </c>
      <c r="X363" s="68" t="s">
        <v>1018</v>
      </c>
      <c r="Y363" s="62">
        <v>0</v>
      </c>
      <c r="XDN363" s="11"/>
      <c r="XDO363" s="11"/>
      <c r="XDP363" s="11"/>
      <c r="XDQ363" s="11"/>
      <c r="XDR363" s="11"/>
      <c r="XDS363" s="11"/>
      <c r="XDT363" s="11"/>
      <c r="XDU363" s="11"/>
      <c r="XDV363" s="11"/>
      <c r="XDW363" s="11"/>
    </row>
    <row r="364" spans="1:25 16342:16351" s="7" customFormat="1" ht="20.100000000000001" customHeight="1">
      <c r="A364" s="16" t="s">
        <v>762</v>
      </c>
      <c r="B364" s="17" t="s">
        <v>763</v>
      </c>
      <c r="C364" s="17" t="s">
        <v>782</v>
      </c>
      <c r="D364" s="18" t="s">
        <v>783</v>
      </c>
      <c r="E364" s="64">
        <v>0</v>
      </c>
      <c r="F364" s="65">
        <f t="shared" si="40"/>
        <v>0</v>
      </c>
      <c r="G364" s="64">
        <v>0</v>
      </c>
      <c r="H364" s="19">
        <f t="shared" si="41"/>
        <v>0</v>
      </c>
      <c r="I364" s="64">
        <v>0</v>
      </c>
      <c r="J364" s="64">
        <f t="shared" si="42"/>
        <v>0</v>
      </c>
      <c r="K364" s="65">
        <v>0</v>
      </c>
      <c r="L364" s="55">
        <f t="shared" si="43"/>
        <v>0</v>
      </c>
      <c r="M364" s="19">
        <v>0</v>
      </c>
      <c r="N364" s="66">
        <v>0.5</v>
      </c>
      <c r="O364" s="66"/>
      <c r="P364" s="66"/>
      <c r="Q364" s="64">
        <f t="shared" si="44"/>
        <v>0</v>
      </c>
      <c r="R364" s="64"/>
      <c r="S364" s="19">
        <v>0</v>
      </c>
      <c r="T364" s="19">
        <v>0</v>
      </c>
      <c r="U364" s="56">
        <f t="shared" si="45"/>
        <v>0.5</v>
      </c>
      <c r="V364" s="57">
        <f t="shared" si="46"/>
        <v>0.5</v>
      </c>
      <c r="W364" s="60">
        <f t="shared" si="47"/>
        <v>308</v>
      </c>
      <c r="X364" s="68" t="s">
        <v>1018</v>
      </c>
      <c r="Y364" s="62">
        <v>0</v>
      </c>
      <c r="XDN364" s="11"/>
      <c r="XDO364" s="11"/>
      <c r="XDP364" s="11"/>
      <c r="XDQ364" s="11"/>
      <c r="XDR364" s="11"/>
      <c r="XDS364" s="11"/>
      <c r="XDT364" s="11"/>
      <c r="XDU364" s="11"/>
      <c r="XDV364" s="11"/>
      <c r="XDW364" s="11"/>
    </row>
    <row r="365" spans="1:25 16342:16351" s="7" customFormat="1" ht="20.100000000000001" customHeight="1">
      <c r="A365" s="16" t="s">
        <v>762</v>
      </c>
      <c r="B365" s="17" t="s">
        <v>763</v>
      </c>
      <c r="C365" s="17" t="s">
        <v>784</v>
      </c>
      <c r="D365" s="18" t="s">
        <v>785</v>
      </c>
      <c r="E365" s="64">
        <v>0</v>
      </c>
      <c r="F365" s="65">
        <f t="shared" si="40"/>
        <v>0</v>
      </c>
      <c r="G365" s="64">
        <v>0</v>
      </c>
      <c r="H365" s="19">
        <f t="shared" si="41"/>
        <v>0</v>
      </c>
      <c r="I365" s="64">
        <v>0</v>
      </c>
      <c r="J365" s="64">
        <f t="shared" si="42"/>
        <v>0</v>
      </c>
      <c r="K365" s="65">
        <v>0</v>
      </c>
      <c r="L365" s="55">
        <f t="shared" si="43"/>
        <v>0</v>
      </c>
      <c r="M365" s="19">
        <v>0</v>
      </c>
      <c r="N365" s="66">
        <v>0.5</v>
      </c>
      <c r="O365" s="66"/>
      <c r="P365" s="66"/>
      <c r="Q365" s="64">
        <f t="shared" si="44"/>
        <v>0</v>
      </c>
      <c r="R365" s="64"/>
      <c r="S365" s="19">
        <v>0</v>
      </c>
      <c r="T365" s="19">
        <v>0</v>
      </c>
      <c r="U365" s="56">
        <f t="shared" si="45"/>
        <v>0.5</v>
      </c>
      <c r="V365" s="57">
        <f t="shared" si="46"/>
        <v>0.5</v>
      </c>
      <c r="W365" s="60">
        <f t="shared" si="47"/>
        <v>308</v>
      </c>
      <c r="X365" s="68" t="s">
        <v>1018</v>
      </c>
      <c r="Y365" s="62">
        <v>0</v>
      </c>
      <c r="XDN365" s="11"/>
      <c r="XDO365" s="11"/>
      <c r="XDP365" s="11"/>
      <c r="XDQ365" s="11"/>
      <c r="XDR365" s="11"/>
      <c r="XDS365" s="11"/>
      <c r="XDT365" s="11"/>
      <c r="XDU365" s="11"/>
      <c r="XDV365" s="11"/>
      <c r="XDW365" s="11"/>
    </row>
    <row r="366" spans="1:25 16342:16351" s="7" customFormat="1" ht="20.100000000000001" customHeight="1">
      <c r="A366" s="25" t="s">
        <v>786</v>
      </c>
      <c r="B366" s="35" t="s">
        <v>787</v>
      </c>
      <c r="C366" s="26" t="s">
        <v>788</v>
      </c>
      <c r="D366" s="27" t="s">
        <v>789</v>
      </c>
      <c r="E366" s="64">
        <v>4</v>
      </c>
      <c r="F366" s="65">
        <f t="shared" si="40"/>
        <v>2</v>
      </c>
      <c r="G366" s="64">
        <v>0</v>
      </c>
      <c r="H366" s="19">
        <f t="shared" si="41"/>
        <v>0</v>
      </c>
      <c r="I366" s="64">
        <v>0</v>
      </c>
      <c r="J366" s="64">
        <f t="shared" si="42"/>
        <v>0</v>
      </c>
      <c r="K366" s="65">
        <v>0</v>
      </c>
      <c r="L366" s="55">
        <f t="shared" si="43"/>
        <v>2</v>
      </c>
      <c r="M366" s="19">
        <v>0</v>
      </c>
      <c r="N366" s="66">
        <v>0.5</v>
      </c>
      <c r="O366" s="66"/>
      <c r="P366" s="66"/>
      <c r="Q366" s="64">
        <f t="shared" si="44"/>
        <v>4</v>
      </c>
      <c r="R366" s="64">
        <v>1</v>
      </c>
      <c r="S366" s="19">
        <v>101.4</v>
      </c>
      <c r="T366" s="19">
        <v>0</v>
      </c>
      <c r="U366" s="56">
        <f t="shared" si="45"/>
        <v>1.5</v>
      </c>
      <c r="V366" s="57">
        <f t="shared" si="46"/>
        <v>3.5</v>
      </c>
      <c r="W366" s="60">
        <f t="shared" si="47"/>
        <v>137</v>
      </c>
      <c r="X366" s="68" t="s">
        <v>1018</v>
      </c>
      <c r="Y366" s="62">
        <v>0</v>
      </c>
      <c r="XDN366" s="11"/>
      <c r="XDO366" s="11"/>
      <c r="XDP366" s="11"/>
      <c r="XDQ366" s="11"/>
      <c r="XDR366" s="11"/>
      <c r="XDS366" s="11"/>
      <c r="XDT366" s="11"/>
      <c r="XDU366" s="11"/>
      <c r="XDV366" s="11"/>
      <c r="XDW366" s="11"/>
    </row>
    <row r="367" spans="1:25 16342:16351" s="7" customFormat="1" ht="20.100000000000001" customHeight="1">
      <c r="A367" s="22" t="s">
        <v>786</v>
      </c>
      <c r="B367" s="28" t="s">
        <v>787</v>
      </c>
      <c r="C367" s="17" t="s">
        <v>790</v>
      </c>
      <c r="D367" s="18" t="s">
        <v>791</v>
      </c>
      <c r="E367" s="64">
        <v>4</v>
      </c>
      <c r="F367" s="65">
        <f t="shared" si="40"/>
        <v>2</v>
      </c>
      <c r="G367" s="64">
        <v>0</v>
      </c>
      <c r="H367" s="19">
        <f t="shared" si="41"/>
        <v>0</v>
      </c>
      <c r="I367" s="64">
        <v>0</v>
      </c>
      <c r="J367" s="64">
        <f t="shared" si="42"/>
        <v>0</v>
      </c>
      <c r="K367" s="65">
        <v>0</v>
      </c>
      <c r="L367" s="55">
        <f t="shared" si="43"/>
        <v>2</v>
      </c>
      <c r="M367" s="19">
        <v>0</v>
      </c>
      <c r="N367" s="66">
        <v>0.5</v>
      </c>
      <c r="O367" s="66"/>
      <c r="P367" s="66"/>
      <c r="Q367" s="64">
        <f t="shared" si="44"/>
        <v>4</v>
      </c>
      <c r="R367" s="64">
        <v>1</v>
      </c>
      <c r="S367" s="19">
        <v>187.6</v>
      </c>
      <c r="T367" s="19">
        <v>0</v>
      </c>
      <c r="U367" s="56">
        <f t="shared" si="45"/>
        <v>1.5</v>
      </c>
      <c r="V367" s="57">
        <f t="shared" si="46"/>
        <v>3.5</v>
      </c>
      <c r="W367" s="60">
        <f t="shared" si="47"/>
        <v>137</v>
      </c>
      <c r="X367" s="61" t="s">
        <v>4</v>
      </c>
      <c r="Y367" s="62">
        <v>0</v>
      </c>
      <c r="XDN367" s="11"/>
      <c r="XDO367" s="11"/>
      <c r="XDP367" s="11"/>
      <c r="XDQ367" s="11"/>
      <c r="XDR367" s="11"/>
      <c r="XDS367" s="11"/>
      <c r="XDT367" s="11"/>
      <c r="XDU367" s="11"/>
      <c r="XDV367" s="11"/>
      <c r="XDW367" s="11"/>
    </row>
    <row r="368" spans="1:25 16342:16351" s="7" customFormat="1" ht="20.100000000000001" customHeight="1">
      <c r="A368" s="22" t="s">
        <v>786</v>
      </c>
      <c r="B368" s="28" t="s">
        <v>787</v>
      </c>
      <c r="C368" s="17" t="s">
        <v>792</v>
      </c>
      <c r="D368" s="18" t="s">
        <v>793</v>
      </c>
      <c r="E368" s="64">
        <v>1</v>
      </c>
      <c r="F368" s="65">
        <f t="shared" si="40"/>
        <v>0.5</v>
      </c>
      <c r="G368" s="64">
        <v>0</v>
      </c>
      <c r="H368" s="19">
        <f t="shared" si="41"/>
        <v>0</v>
      </c>
      <c r="I368" s="64">
        <v>0</v>
      </c>
      <c r="J368" s="64">
        <f t="shared" si="42"/>
        <v>0</v>
      </c>
      <c r="K368" s="65">
        <v>0</v>
      </c>
      <c r="L368" s="55">
        <f t="shared" si="43"/>
        <v>0.5</v>
      </c>
      <c r="M368" s="19">
        <v>0</v>
      </c>
      <c r="N368" s="66">
        <v>0.5</v>
      </c>
      <c r="O368" s="66"/>
      <c r="P368" s="66"/>
      <c r="Q368" s="64">
        <f t="shared" si="44"/>
        <v>1</v>
      </c>
      <c r="R368" s="64">
        <v>1</v>
      </c>
      <c r="S368" s="19">
        <v>75.5</v>
      </c>
      <c r="T368" s="19">
        <v>0</v>
      </c>
      <c r="U368" s="56">
        <f t="shared" si="45"/>
        <v>1.5</v>
      </c>
      <c r="V368" s="57">
        <f t="shared" si="46"/>
        <v>2</v>
      </c>
      <c r="W368" s="60">
        <f t="shared" si="47"/>
        <v>171</v>
      </c>
      <c r="X368" s="61" t="s">
        <v>4</v>
      </c>
      <c r="Y368" s="62">
        <v>0</v>
      </c>
      <c r="XDN368" s="11"/>
      <c r="XDO368" s="11"/>
      <c r="XDP368" s="11"/>
      <c r="XDQ368" s="11"/>
      <c r="XDR368" s="11"/>
      <c r="XDS368" s="11"/>
      <c r="XDT368" s="11"/>
      <c r="XDU368" s="11"/>
      <c r="XDV368" s="11"/>
      <c r="XDW368" s="11"/>
    </row>
    <row r="369" spans="1:25 16342:16351" s="7" customFormat="1" ht="20.100000000000001" customHeight="1">
      <c r="A369" s="22" t="s">
        <v>786</v>
      </c>
      <c r="B369" s="28" t="s">
        <v>787</v>
      </c>
      <c r="C369" s="17" t="s">
        <v>794</v>
      </c>
      <c r="D369" s="18" t="s">
        <v>795</v>
      </c>
      <c r="E369" s="64">
        <v>1</v>
      </c>
      <c r="F369" s="65">
        <f t="shared" si="40"/>
        <v>0.5</v>
      </c>
      <c r="G369" s="64">
        <v>0</v>
      </c>
      <c r="H369" s="19">
        <f t="shared" si="41"/>
        <v>0</v>
      </c>
      <c r="I369" s="64">
        <v>0</v>
      </c>
      <c r="J369" s="64">
        <f t="shared" si="42"/>
        <v>0</v>
      </c>
      <c r="K369" s="65">
        <v>0</v>
      </c>
      <c r="L369" s="55">
        <f t="shared" si="43"/>
        <v>0.5</v>
      </c>
      <c r="M369" s="19">
        <v>0</v>
      </c>
      <c r="N369" s="66">
        <v>0.5</v>
      </c>
      <c r="O369" s="66"/>
      <c r="P369" s="66"/>
      <c r="Q369" s="64">
        <f t="shared" si="44"/>
        <v>1</v>
      </c>
      <c r="R369" s="64">
        <v>1</v>
      </c>
      <c r="S369" s="19">
        <v>26.3</v>
      </c>
      <c r="T369" s="19">
        <v>0</v>
      </c>
      <c r="U369" s="56">
        <f t="shared" si="45"/>
        <v>1.5</v>
      </c>
      <c r="V369" s="57">
        <f t="shared" si="46"/>
        <v>2</v>
      </c>
      <c r="W369" s="60">
        <f t="shared" si="47"/>
        <v>171</v>
      </c>
      <c r="X369" s="61" t="s">
        <v>4</v>
      </c>
      <c r="Y369" s="62">
        <v>0</v>
      </c>
      <c r="XDN369" s="11"/>
      <c r="XDO369" s="11"/>
      <c r="XDP369" s="11"/>
      <c r="XDQ369" s="11"/>
      <c r="XDR369" s="11"/>
      <c r="XDS369" s="11"/>
      <c r="XDT369" s="11"/>
      <c r="XDU369" s="11"/>
      <c r="XDV369" s="11"/>
      <c r="XDW369" s="11"/>
    </row>
    <row r="370" spans="1:25 16342:16351" s="7" customFormat="1" ht="20.100000000000001" customHeight="1">
      <c r="A370" s="22" t="s">
        <v>786</v>
      </c>
      <c r="B370" s="28" t="s">
        <v>787</v>
      </c>
      <c r="C370" s="17" t="s">
        <v>796</v>
      </c>
      <c r="D370" s="18" t="s">
        <v>797</v>
      </c>
      <c r="E370" s="64">
        <v>1</v>
      </c>
      <c r="F370" s="65">
        <f t="shared" si="40"/>
        <v>0.5</v>
      </c>
      <c r="G370" s="64">
        <v>0</v>
      </c>
      <c r="H370" s="19">
        <f t="shared" si="41"/>
        <v>0</v>
      </c>
      <c r="I370" s="64">
        <v>0</v>
      </c>
      <c r="J370" s="64">
        <f t="shared" si="42"/>
        <v>0</v>
      </c>
      <c r="K370" s="65">
        <v>0</v>
      </c>
      <c r="L370" s="55">
        <f t="shared" si="43"/>
        <v>0.5</v>
      </c>
      <c r="M370" s="19">
        <v>0</v>
      </c>
      <c r="N370" s="66">
        <v>0.5</v>
      </c>
      <c r="O370" s="66"/>
      <c r="P370" s="66"/>
      <c r="Q370" s="64">
        <f t="shared" si="44"/>
        <v>1</v>
      </c>
      <c r="R370" s="64">
        <v>1</v>
      </c>
      <c r="S370" s="19">
        <v>0</v>
      </c>
      <c r="T370" s="19">
        <v>0</v>
      </c>
      <c r="U370" s="56">
        <f t="shared" si="45"/>
        <v>1.5</v>
      </c>
      <c r="V370" s="57">
        <f t="shared" si="46"/>
        <v>2</v>
      </c>
      <c r="W370" s="60">
        <f t="shared" si="47"/>
        <v>171</v>
      </c>
      <c r="X370" s="68" t="s">
        <v>1018</v>
      </c>
      <c r="Y370" s="62">
        <v>0</v>
      </c>
      <c r="XDN370" s="11"/>
      <c r="XDO370" s="11"/>
      <c r="XDP370" s="11"/>
      <c r="XDQ370" s="11"/>
      <c r="XDR370" s="11"/>
      <c r="XDS370" s="11"/>
      <c r="XDT370" s="11"/>
      <c r="XDU370" s="11"/>
      <c r="XDV370" s="11"/>
      <c r="XDW370" s="11"/>
    </row>
    <row r="371" spans="1:25 16342:16351" s="7" customFormat="1" ht="20.100000000000001" customHeight="1">
      <c r="A371" s="22" t="s">
        <v>786</v>
      </c>
      <c r="B371" s="28" t="s">
        <v>787</v>
      </c>
      <c r="C371" s="17" t="s">
        <v>798</v>
      </c>
      <c r="D371" s="18" t="s">
        <v>799</v>
      </c>
      <c r="E371" s="64">
        <v>1</v>
      </c>
      <c r="F371" s="65">
        <f t="shared" si="40"/>
        <v>0.5</v>
      </c>
      <c r="G371" s="64">
        <v>0</v>
      </c>
      <c r="H371" s="19">
        <f t="shared" si="41"/>
        <v>0</v>
      </c>
      <c r="I371" s="64">
        <v>0</v>
      </c>
      <c r="J371" s="64">
        <f t="shared" si="42"/>
        <v>0</v>
      </c>
      <c r="K371" s="65">
        <v>0</v>
      </c>
      <c r="L371" s="55">
        <f t="shared" si="43"/>
        <v>0.5</v>
      </c>
      <c r="M371" s="19">
        <v>0</v>
      </c>
      <c r="N371" s="66">
        <v>0.5</v>
      </c>
      <c r="O371" s="66"/>
      <c r="P371" s="66"/>
      <c r="Q371" s="64">
        <f t="shared" si="44"/>
        <v>1</v>
      </c>
      <c r="R371" s="64">
        <v>1</v>
      </c>
      <c r="S371" s="19">
        <v>31.5</v>
      </c>
      <c r="T371" s="19">
        <v>0</v>
      </c>
      <c r="U371" s="56">
        <f t="shared" si="45"/>
        <v>1.5</v>
      </c>
      <c r="V371" s="57">
        <f t="shared" si="46"/>
        <v>2</v>
      </c>
      <c r="W371" s="60">
        <f t="shared" si="47"/>
        <v>171</v>
      </c>
      <c r="X371" s="68" t="s">
        <v>1018</v>
      </c>
      <c r="Y371" s="62">
        <v>0</v>
      </c>
      <c r="XDN371" s="11"/>
      <c r="XDO371" s="11"/>
      <c r="XDP371" s="11"/>
      <c r="XDQ371" s="11"/>
      <c r="XDR371" s="11"/>
      <c r="XDS371" s="11"/>
      <c r="XDT371" s="11"/>
      <c r="XDU371" s="11"/>
      <c r="XDV371" s="11"/>
      <c r="XDW371" s="11"/>
    </row>
    <row r="372" spans="1:25 16342:16351" s="7" customFormat="1" ht="20.100000000000001" customHeight="1">
      <c r="A372" s="22" t="s">
        <v>786</v>
      </c>
      <c r="B372" s="28" t="s">
        <v>787</v>
      </c>
      <c r="C372" s="17" t="s">
        <v>800</v>
      </c>
      <c r="D372" s="18" t="s">
        <v>801</v>
      </c>
      <c r="E372" s="64">
        <v>0</v>
      </c>
      <c r="F372" s="65">
        <f t="shared" si="40"/>
        <v>0</v>
      </c>
      <c r="G372" s="64">
        <v>0</v>
      </c>
      <c r="H372" s="19">
        <f t="shared" si="41"/>
        <v>0</v>
      </c>
      <c r="I372" s="64">
        <v>0</v>
      </c>
      <c r="J372" s="64">
        <f t="shared" si="42"/>
        <v>0</v>
      </c>
      <c r="K372" s="65">
        <v>0</v>
      </c>
      <c r="L372" s="55">
        <f t="shared" si="43"/>
        <v>0</v>
      </c>
      <c r="M372" s="19">
        <v>0</v>
      </c>
      <c r="N372" s="66">
        <v>0.5</v>
      </c>
      <c r="O372" s="66"/>
      <c r="P372" s="66"/>
      <c r="Q372" s="64">
        <f t="shared" si="44"/>
        <v>0</v>
      </c>
      <c r="R372" s="64">
        <v>1</v>
      </c>
      <c r="S372" s="19">
        <v>0</v>
      </c>
      <c r="T372" s="19">
        <v>0</v>
      </c>
      <c r="U372" s="56">
        <f t="shared" si="45"/>
        <v>1.5</v>
      </c>
      <c r="V372" s="57">
        <f t="shared" si="46"/>
        <v>1.5</v>
      </c>
      <c r="W372" s="60">
        <f t="shared" si="47"/>
        <v>208</v>
      </c>
      <c r="X372" s="68" t="s">
        <v>1018</v>
      </c>
      <c r="Y372" s="62">
        <v>0</v>
      </c>
      <c r="XDN372" s="11"/>
      <c r="XDO372" s="11"/>
      <c r="XDP372" s="11"/>
      <c r="XDQ372" s="11"/>
      <c r="XDR372" s="11"/>
      <c r="XDS372" s="11"/>
      <c r="XDT372" s="11"/>
      <c r="XDU372" s="11"/>
      <c r="XDV372" s="11"/>
      <c r="XDW372" s="11"/>
    </row>
    <row r="373" spans="1:25 16342:16351" s="7" customFormat="1" ht="20.100000000000001" customHeight="1">
      <c r="A373" s="22" t="s">
        <v>786</v>
      </c>
      <c r="B373" s="28" t="s">
        <v>787</v>
      </c>
      <c r="C373" s="28" t="s">
        <v>802</v>
      </c>
      <c r="D373" s="18" t="s">
        <v>803</v>
      </c>
      <c r="E373" s="64">
        <v>0</v>
      </c>
      <c r="F373" s="65">
        <f t="shared" si="40"/>
        <v>0</v>
      </c>
      <c r="G373" s="64">
        <v>0</v>
      </c>
      <c r="H373" s="19">
        <f t="shared" si="41"/>
        <v>0</v>
      </c>
      <c r="I373" s="64">
        <v>0</v>
      </c>
      <c r="J373" s="64">
        <f t="shared" si="42"/>
        <v>0</v>
      </c>
      <c r="K373" s="65">
        <v>0</v>
      </c>
      <c r="L373" s="55">
        <f t="shared" si="43"/>
        <v>0</v>
      </c>
      <c r="M373" s="19">
        <v>0</v>
      </c>
      <c r="N373" s="66">
        <v>0.5</v>
      </c>
      <c r="O373" s="66"/>
      <c r="P373" s="66"/>
      <c r="Q373" s="64">
        <f t="shared" si="44"/>
        <v>0</v>
      </c>
      <c r="R373" s="64">
        <v>1</v>
      </c>
      <c r="S373" s="19">
        <v>0</v>
      </c>
      <c r="T373" s="19">
        <v>0</v>
      </c>
      <c r="U373" s="56">
        <f t="shared" si="45"/>
        <v>1.5</v>
      </c>
      <c r="V373" s="57">
        <f t="shared" si="46"/>
        <v>1.5</v>
      </c>
      <c r="W373" s="60">
        <f t="shared" si="47"/>
        <v>208</v>
      </c>
      <c r="X373" s="68" t="s">
        <v>1018</v>
      </c>
      <c r="Y373" s="62">
        <v>0</v>
      </c>
      <c r="XDN373" s="11"/>
      <c r="XDO373" s="11"/>
      <c r="XDP373" s="11"/>
      <c r="XDQ373" s="11"/>
      <c r="XDR373" s="11"/>
      <c r="XDS373" s="11"/>
      <c r="XDT373" s="11"/>
      <c r="XDU373" s="11"/>
      <c r="XDV373" s="11"/>
      <c r="XDW373" s="11"/>
    </row>
    <row r="374" spans="1:25 16342:16351" s="7" customFormat="1" ht="20.100000000000001" customHeight="1">
      <c r="A374" s="22" t="s">
        <v>786</v>
      </c>
      <c r="B374" s="28" t="s">
        <v>787</v>
      </c>
      <c r="C374" s="17" t="s">
        <v>804</v>
      </c>
      <c r="D374" s="18" t="s">
        <v>805</v>
      </c>
      <c r="E374" s="64">
        <v>1</v>
      </c>
      <c r="F374" s="65">
        <f t="shared" si="40"/>
        <v>0.5</v>
      </c>
      <c r="G374" s="64">
        <v>0</v>
      </c>
      <c r="H374" s="19">
        <f t="shared" si="41"/>
        <v>0</v>
      </c>
      <c r="I374" s="64">
        <v>0</v>
      </c>
      <c r="J374" s="64">
        <f t="shared" si="42"/>
        <v>0</v>
      </c>
      <c r="K374" s="65">
        <v>1.5</v>
      </c>
      <c r="L374" s="55">
        <f t="shared" si="43"/>
        <v>2</v>
      </c>
      <c r="M374" s="19">
        <v>0</v>
      </c>
      <c r="N374" s="66">
        <v>0.5</v>
      </c>
      <c r="O374" s="66"/>
      <c r="P374" s="66"/>
      <c r="Q374" s="64">
        <f t="shared" si="44"/>
        <v>1</v>
      </c>
      <c r="R374" s="64">
        <v>1</v>
      </c>
      <c r="S374" s="19">
        <v>26.6</v>
      </c>
      <c r="T374" s="19">
        <v>0</v>
      </c>
      <c r="U374" s="56">
        <f t="shared" si="45"/>
        <v>1.5</v>
      </c>
      <c r="V374" s="57">
        <f t="shared" si="46"/>
        <v>3.5</v>
      </c>
      <c r="W374" s="60">
        <f t="shared" si="47"/>
        <v>137</v>
      </c>
      <c r="X374" s="68" t="s">
        <v>1018</v>
      </c>
      <c r="Y374" s="62">
        <v>0</v>
      </c>
      <c r="XDN374" s="11"/>
      <c r="XDO374" s="11"/>
      <c r="XDP374" s="11"/>
      <c r="XDQ374" s="11"/>
      <c r="XDR374" s="11"/>
      <c r="XDS374" s="11"/>
      <c r="XDT374" s="11"/>
      <c r="XDU374" s="11"/>
      <c r="XDV374" s="11"/>
      <c r="XDW374" s="11"/>
    </row>
    <row r="375" spans="1:25 16342:16351" s="7" customFormat="1" ht="20.100000000000001" customHeight="1">
      <c r="A375" s="22" t="s">
        <v>786</v>
      </c>
      <c r="B375" s="28" t="s">
        <v>787</v>
      </c>
      <c r="C375" s="17" t="s">
        <v>806</v>
      </c>
      <c r="D375" s="18" t="s">
        <v>807</v>
      </c>
      <c r="E375" s="64">
        <v>2</v>
      </c>
      <c r="F375" s="65">
        <f t="shared" si="40"/>
        <v>1</v>
      </c>
      <c r="G375" s="64">
        <v>0</v>
      </c>
      <c r="H375" s="19">
        <f t="shared" si="41"/>
        <v>0</v>
      </c>
      <c r="I375" s="64">
        <v>0</v>
      </c>
      <c r="J375" s="64">
        <f t="shared" si="42"/>
        <v>0</v>
      </c>
      <c r="K375" s="65">
        <v>0</v>
      </c>
      <c r="L375" s="55">
        <f t="shared" si="43"/>
        <v>1</v>
      </c>
      <c r="M375" s="19">
        <v>0</v>
      </c>
      <c r="N375" s="66">
        <v>0.5</v>
      </c>
      <c r="O375" s="66"/>
      <c r="P375" s="66"/>
      <c r="Q375" s="64">
        <f t="shared" si="44"/>
        <v>2</v>
      </c>
      <c r="R375" s="64">
        <v>1</v>
      </c>
      <c r="S375" s="19">
        <v>24.8</v>
      </c>
      <c r="T375" s="19">
        <v>0</v>
      </c>
      <c r="U375" s="56">
        <f t="shared" si="45"/>
        <v>1.5</v>
      </c>
      <c r="V375" s="57">
        <f t="shared" si="46"/>
        <v>2.5</v>
      </c>
      <c r="W375" s="60">
        <f t="shared" si="47"/>
        <v>152</v>
      </c>
      <c r="X375" s="68" t="s">
        <v>1018</v>
      </c>
      <c r="Y375" s="62">
        <v>0</v>
      </c>
      <c r="XDN375" s="11"/>
      <c r="XDO375" s="11"/>
      <c r="XDP375" s="11"/>
      <c r="XDQ375" s="11"/>
      <c r="XDR375" s="11"/>
      <c r="XDS375" s="11"/>
      <c r="XDT375" s="11"/>
      <c r="XDU375" s="11"/>
      <c r="XDV375" s="11"/>
      <c r="XDW375" s="11"/>
    </row>
    <row r="376" spans="1:25 16342:16351" s="7" customFormat="1" ht="20.100000000000001" customHeight="1">
      <c r="A376" s="22" t="s">
        <v>786</v>
      </c>
      <c r="B376" s="28" t="s">
        <v>787</v>
      </c>
      <c r="C376" s="17" t="s">
        <v>808</v>
      </c>
      <c r="D376" s="18" t="s">
        <v>809</v>
      </c>
      <c r="E376" s="64">
        <v>0</v>
      </c>
      <c r="F376" s="65">
        <f t="shared" si="40"/>
        <v>0</v>
      </c>
      <c r="G376" s="64">
        <v>0</v>
      </c>
      <c r="H376" s="19">
        <f t="shared" si="41"/>
        <v>0</v>
      </c>
      <c r="I376" s="64">
        <v>0</v>
      </c>
      <c r="J376" s="64">
        <f t="shared" si="42"/>
        <v>0</v>
      </c>
      <c r="K376" s="65">
        <v>1</v>
      </c>
      <c r="L376" s="55">
        <f t="shared" si="43"/>
        <v>1</v>
      </c>
      <c r="M376" s="19">
        <v>0</v>
      </c>
      <c r="N376" s="66">
        <v>0.5</v>
      </c>
      <c r="O376" s="66"/>
      <c r="P376" s="66"/>
      <c r="Q376" s="64">
        <f t="shared" si="44"/>
        <v>0</v>
      </c>
      <c r="R376" s="64">
        <v>1</v>
      </c>
      <c r="S376" s="19">
        <v>0</v>
      </c>
      <c r="T376" s="19">
        <v>0</v>
      </c>
      <c r="U376" s="56">
        <f t="shared" si="45"/>
        <v>1.5</v>
      </c>
      <c r="V376" s="57">
        <f t="shared" si="46"/>
        <v>2.5</v>
      </c>
      <c r="W376" s="60">
        <f t="shared" si="47"/>
        <v>152</v>
      </c>
      <c r="X376" s="68" t="s">
        <v>1018</v>
      </c>
      <c r="Y376" s="62">
        <v>0</v>
      </c>
      <c r="XDN376" s="11"/>
      <c r="XDO376" s="11"/>
      <c r="XDP376" s="11"/>
      <c r="XDQ376" s="11"/>
      <c r="XDR376" s="11"/>
      <c r="XDS376" s="11"/>
      <c r="XDT376" s="11"/>
      <c r="XDU376" s="11"/>
      <c r="XDV376" s="11"/>
      <c r="XDW376" s="11"/>
    </row>
    <row r="377" spans="1:25 16342:16351" s="7" customFormat="1" ht="20.100000000000001" customHeight="1">
      <c r="A377" s="25" t="s">
        <v>810</v>
      </c>
      <c r="B377" s="35" t="s">
        <v>811</v>
      </c>
      <c r="C377" s="35" t="s">
        <v>812</v>
      </c>
      <c r="D377" s="36" t="s">
        <v>813</v>
      </c>
      <c r="E377" s="64">
        <v>2</v>
      </c>
      <c r="F377" s="65">
        <f t="shared" si="40"/>
        <v>1</v>
      </c>
      <c r="G377" s="64">
        <v>0</v>
      </c>
      <c r="H377" s="19">
        <f t="shared" si="41"/>
        <v>0</v>
      </c>
      <c r="I377" s="64">
        <v>0</v>
      </c>
      <c r="J377" s="64">
        <f t="shared" si="42"/>
        <v>0</v>
      </c>
      <c r="K377" s="65">
        <v>0</v>
      </c>
      <c r="L377" s="55">
        <f t="shared" si="43"/>
        <v>1</v>
      </c>
      <c r="M377" s="19">
        <v>0</v>
      </c>
      <c r="N377" s="66">
        <v>0.5</v>
      </c>
      <c r="O377" s="66">
        <v>0.5</v>
      </c>
      <c r="P377" s="66"/>
      <c r="Q377" s="64">
        <f t="shared" si="44"/>
        <v>2</v>
      </c>
      <c r="R377" s="64"/>
      <c r="S377" s="19">
        <v>80.5</v>
      </c>
      <c r="T377" s="19">
        <v>0</v>
      </c>
      <c r="U377" s="56">
        <f t="shared" si="45"/>
        <v>1</v>
      </c>
      <c r="V377" s="57">
        <f t="shared" si="46"/>
        <v>2</v>
      </c>
      <c r="W377" s="60">
        <f t="shared" si="47"/>
        <v>171</v>
      </c>
      <c r="X377" s="61" t="s">
        <v>4</v>
      </c>
      <c r="Y377" s="62">
        <v>0</v>
      </c>
      <c r="XDN377" s="11"/>
      <c r="XDO377" s="11"/>
      <c r="XDP377" s="11"/>
      <c r="XDQ377" s="11"/>
      <c r="XDR377" s="11"/>
      <c r="XDS377" s="11"/>
      <c r="XDT377" s="11"/>
      <c r="XDU377" s="11"/>
      <c r="XDV377" s="11"/>
      <c r="XDW377" s="11"/>
    </row>
    <row r="378" spans="1:25 16342:16351" s="7" customFormat="1" ht="20.100000000000001" customHeight="1">
      <c r="A378" s="16" t="s">
        <v>810</v>
      </c>
      <c r="B378" s="28" t="s">
        <v>811</v>
      </c>
      <c r="C378" s="28" t="s">
        <v>814</v>
      </c>
      <c r="D378" s="29" t="s">
        <v>815</v>
      </c>
      <c r="E378" s="64">
        <v>1</v>
      </c>
      <c r="F378" s="65">
        <f t="shared" si="40"/>
        <v>0.5</v>
      </c>
      <c r="G378" s="64">
        <v>0</v>
      </c>
      <c r="H378" s="19">
        <f t="shared" si="41"/>
        <v>0</v>
      </c>
      <c r="I378" s="64">
        <v>0</v>
      </c>
      <c r="J378" s="64">
        <f t="shared" si="42"/>
        <v>0</v>
      </c>
      <c r="K378" s="65">
        <v>0</v>
      </c>
      <c r="L378" s="55">
        <f t="shared" si="43"/>
        <v>0.5</v>
      </c>
      <c r="M378" s="19">
        <v>0</v>
      </c>
      <c r="N378" s="66">
        <v>0.5</v>
      </c>
      <c r="O378" s="66">
        <v>0.5</v>
      </c>
      <c r="P378" s="66"/>
      <c r="Q378" s="64">
        <f t="shared" si="44"/>
        <v>1</v>
      </c>
      <c r="R378" s="64"/>
      <c r="S378" s="19">
        <v>26</v>
      </c>
      <c r="T378" s="19">
        <v>0</v>
      </c>
      <c r="U378" s="56">
        <f t="shared" si="45"/>
        <v>1</v>
      </c>
      <c r="V378" s="57">
        <f t="shared" si="46"/>
        <v>1.5</v>
      </c>
      <c r="W378" s="60">
        <f t="shared" si="47"/>
        <v>208</v>
      </c>
      <c r="X378" s="68" t="s">
        <v>1018</v>
      </c>
      <c r="Y378" s="62">
        <v>0</v>
      </c>
      <c r="XDN378" s="11"/>
      <c r="XDO378" s="11"/>
      <c r="XDP378" s="11"/>
      <c r="XDQ378" s="11"/>
      <c r="XDR378" s="11"/>
      <c r="XDS378" s="11"/>
      <c r="XDT378" s="11"/>
      <c r="XDU378" s="11"/>
      <c r="XDV378" s="11"/>
      <c r="XDW378" s="11"/>
    </row>
    <row r="379" spans="1:25 16342:16351" s="7" customFormat="1" ht="20.100000000000001" customHeight="1">
      <c r="A379" s="16" t="s">
        <v>810</v>
      </c>
      <c r="B379" s="28" t="s">
        <v>811</v>
      </c>
      <c r="C379" s="28" t="s">
        <v>816</v>
      </c>
      <c r="D379" s="29" t="s">
        <v>817</v>
      </c>
      <c r="E379" s="64">
        <v>0</v>
      </c>
      <c r="F379" s="65">
        <f t="shared" si="40"/>
        <v>0</v>
      </c>
      <c r="G379" s="64">
        <v>0</v>
      </c>
      <c r="H379" s="19">
        <f t="shared" si="41"/>
        <v>0</v>
      </c>
      <c r="I379" s="64">
        <v>0</v>
      </c>
      <c r="J379" s="64">
        <f t="shared" si="42"/>
        <v>0</v>
      </c>
      <c r="K379" s="65">
        <v>0</v>
      </c>
      <c r="L379" s="55">
        <f t="shared" si="43"/>
        <v>0</v>
      </c>
      <c r="M379" s="19">
        <v>0</v>
      </c>
      <c r="N379" s="66">
        <v>0.5</v>
      </c>
      <c r="O379" s="66">
        <v>0.5</v>
      </c>
      <c r="P379" s="66"/>
      <c r="Q379" s="64">
        <f t="shared" si="44"/>
        <v>0</v>
      </c>
      <c r="R379" s="64"/>
      <c r="S379" s="19">
        <v>76.3</v>
      </c>
      <c r="T379" s="19">
        <v>0</v>
      </c>
      <c r="U379" s="56">
        <f t="shared" si="45"/>
        <v>1</v>
      </c>
      <c r="V379" s="57">
        <f t="shared" si="46"/>
        <v>1</v>
      </c>
      <c r="W379" s="60">
        <f t="shared" si="47"/>
        <v>231</v>
      </c>
      <c r="X379" s="68" t="s">
        <v>1018</v>
      </c>
      <c r="Y379" s="62">
        <v>0</v>
      </c>
      <c r="XDN379" s="11"/>
      <c r="XDO379" s="11"/>
      <c r="XDP379" s="11"/>
      <c r="XDQ379" s="11"/>
      <c r="XDR379" s="11"/>
      <c r="XDS379" s="11"/>
      <c r="XDT379" s="11"/>
      <c r="XDU379" s="11"/>
      <c r="XDV379" s="11"/>
      <c r="XDW379" s="11"/>
    </row>
    <row r="380" spans="1:25 16342:16351" s="7" customFormat="1" ht="20.100000000000001" customHeight="1">
      <c r="A380" s="16" t="s">
        <v>810</v>
      </c>
      <c r="B380" s="28" t="s">
        <v>811</v>
      </c>
      <c r="C380" s="28" t="s">
        <v>818</v>
      </c>
      <c r="D380" s="29" t="s">
        <v>819</v>
      </c>
      <c r="E380" s="64">
        <v>0</v>
      </c>
      <c r="F380" s="65">
        <f t="shared" si="40"/>
        <v>0</v>
      </c>
      <c r="G380" s="64">
        <v>0</v>
      </c>
      <c r="H380" s="19">
        <f t="shared" si="41"/>
        <v>0</v>
      </c>
      <c r="I380" s="64">
        <v>0</v>
      </c>
      <c r="J380" s="64">
        <f t="shared" si="42"/>
        <v>0</v>
      </c>
      <c r="K380" s="65">
        <v>0</v>
      </c>
      <c r="L380" s="55">
        <f t="shared" si="43"/>
        <v>0</v>
      </c>
      <c r="M380" s="19">
        <v>0</v>
      </c>
      <c r="N380" s="66">
        <v>0.5</v>
      </c>
      <c r="O380" s="66">
        <v>0.5</v>
      </c>
      <c r="P380" s="66"/>
      <c r="Q380" s="64">
        <f t="shared" si="44"/>
        <v>0</v>
      </c>
      <c r="R380" s="64"/>
      <c r="S380" s="19">
        <v>33.9</v>
      </c>
      <c r="T380" s="19">
        <v>0</v>
      </c>
      <c r="U380" s="56">
        <f t="shared" si="45"/>
        <v>1</v>
      </c>
      <c r="V380" s="57">
        <f t="shared" si="46"/>
        <v>1</v>
      </c>
      <c r="W380" s="60">
        <f t="shared" si="47"/>
        <v>231</v>
      </c>
      <c r="X380" s="61" t="s">
        <v>4</v>
      </c>
      <c r="Y380" s="62">
        <v>0</v>
      </c>
      <c r="XDN380" s="11"/>
      <c r="XDO380" s="11"/>
      <c r="XDP380" s="11"/>
      <c r="XDQ380" s="11"/>
      <c r="XDR380" s="11"/>
      <c r="XDS380" s="11"/>
      <c r="XDT380" s="11"/>
      <c r="XDU380" s="11"/>
      <c r="XDV380" s="11"/>
      <c r="XDW380" s="11"/>
    </row>
    <row r="381" spans="1:25 16342:16351" s="7" customFormat="1" ht="20.100000000000001" customHeight="1">
      <c r="A381" s="16" t="s">
        <v>810</v>
      </c>
      <c r="B381" s="28" t="s">
        <v>811</v>
      </c>
      <c r="C381" s="28" t="s">
        <v>820</v>
      </c>
      <c r="D381" s="29" t="s">
        <v>821</v>
      </c>
      <c r="E381" s="64">
        <v>2</v>
      </c>
      <c r="F381" s="65">
        <f t="shared" si="40"/>
        <v>1</v>
      </c>
      <c r="G381" s="64">
        <v>0</v>
      </c>
      <c r="H381" s="19">
        <f t="shared" si="41"/>
        <v>0</v>
      </c>
      <c r="I381" s="64">
        <v>0</v>
      </c>
      <c r="J381" s="64">
        <f t="shared" si="42"/>
        <v>0</v>
      </c>
      <c r="K381" s="65">
        <v>0</v>
      </c>
      <c r="L381" s="55">
        <f t="shared" si="43"/>
        <v>1</v>
      </c>
      <c r="M381" s="19">
        <v>0</v>
      </c>
      <c r="N381" s="66">
        <v>0.5</v>
      </c>
      <c r="O381" s="66">
        <v>0.5</v>
      </c>
      <c r="P381" s="66"/>
      <c r="Q381" s="64">
        <f t="shared" si="44"/>
        <v>2</v>
      </c>
      <c r="R381" s="64"/>
      <c r="S381" s="19">
        <v>59.1</v>
      </c>
      <c r="T381" s="19">
        <v>0</v>
      </c>
      <c r="U381" s="56">
        <f t="shared" si="45"/>
        <v>1</v>
      </c>
      <c r="V381" s="57">
        <f t="shared" si="46"/>
        <v>2</v>
      </c>
      <c r="W381" s="60">
        <f t="shared" si="47"/>
        <v>171</v>
      </c>
      <c r="X381" s="61" t="s">
        <v>4</v>
      </c>
      <c r="Y381" s="62">
        <v>0</v>
      </c>
      <c r="XDN381" s="11"/>
      <c r="XDO381" s="11"/>
      <c r="XDP381" s="11"/>
      <c r="XDQ381" s="11"/>
      <c r="XDR381" s="11"/>
      <c r="XDS381" s="11"/>
      <c r="XDT381" s="11"/>
      <c r="XDU381" s="11"/>
      <c r="XDV381" s="11"/>
      <c r="XDW381" s="11"/>
    </row>
    <row r="382" spans="1:25 16342:16351" s="7" customFormat="1" ht="20.100000000000001" customHeight="1">
      <c r="A382" s="16" t="s">
        <v>810</v>
      </c>
      <c r="B382" s="28" t="s">
        <v>811</v>
      </c>
      <c r="C382" s="28" t="s">
        <v>822</v>
      </c>
      <c r="D382" s="29" t="s">
        <v>823</v>
      </c>
      <c r="E382" s="64">
        <v>1</v>
      </c>
      <c r="F382" s="65">
        <f t="shared" si="40"/>
        <v>0.5</v>
      </c>
      <c r="G382" s="64">
        <v>0</v>
      </c>
      <c r="H382" s="19">
        <f t="shared" si="41"/>
        <v>0</v>
      </c>
      <c r="I382" s="64">
        <v>0</v>
      </c>
      <c r="J382" s="64">
        <f t="shared" si="42"/>
        <v>0</v>
      </c>
      <c r="K382" s="65">
        <v>0</v>
      </c>
      <c r="L382" s="55">
        <f t="shared" si="43"/>
        <v>0.5</v>
      </c>
      <c r="M382" s="19">
        <v>0</v>
      </c>
      <c r="N382" s="66">
        <v>0.5</v>
      </c>
      <c r="O382" s="66">
        <v>0.5</v>
      </c>
      <c r="P382" s="66"/>
      <c r="Q382" s="64">
        <f t="shared" si="44"/>
        <v>1</v>
      </c>
      <c r="R382" s="64"/>
      <c r="S382" s="19">
        <v>24.2</v>
      </c>
      <c r="T382" s="19">
        <v>0</v>
      </c>
      <c r="U382" s="56">
        <f t="shared" si="45"/>
        <v>1</v>
      </c>
      <c r="V382" s="57">
        <f t="shared" si="46"/>
        <v>1.5</v>
      </c>
      <c r="W382" s="60">
        <f t="shared" si="47"/>
        <v>208</v>
      </c>
      <c r="X382" s="61" t="s">
        <v>4</v>
      </c>
      <c r="Y382" s="62">
        <v>0</v>
      </c>
      <c r="XDN382" s="11"/>
      <c r="XDO382" s="11"/>
      <c r="XDP382" s="11"/>
      <c r="XDQ382" s="11"/>
      <c r="XDR382" s="11"/>
      <c r="XDS382" s="11"/>
      <c r="XDT382" s="11"/>
      <c r="XDU382" s="11"/>
      <c r="XDV382" s="11"/>
      <c r="XDW382" s="11"/>
    </row>
    <row r="383" spans="1:25 16342:16351" s="7" customFormat="1" ht="20.100000000000001" customHeight="1">
      <c r="A383" s="16" t="s">
        <v>810</v>
      </c>
      <c r="B383" s="28" t="s">
        <v>811</v>
      </c>
      <c r="C383" s="28" t="s">
        <v>824</v>
      </c>
      <c r="D383" s="29" t="s">
        <v>825</v>
      </c>
      <c r="E383" s="64">
        <v>0</v>
      </c>
      <c r="F383" s="65">
        <f t="shared" si="40"/>
        <v>0</v>
      </c>
      <c r="G383" s="64">
        <v>0</v>
      </c>
      <c r="H383" s="19">
        <f t="shared" si="41"/>
        <v>0</v>
      </c>
      <c r="I383" s="64">
        <v>0</v>
      </c>
      <c r="J383" s="64">
        <f t="shared" si="42"/>
        <v>0</v>
      </c>
      <c r="K383" s="65">
        <v>0</v>
      </c>
      <c r="L383" s="55">
        <f t="shared" si="43"/>
        <v>0</v>
      </c>
      <c r="M383" s="19">
        <v>0</v>
      </c>
      <c r="N383" s="66">
        <v>0.5</v>
      </c>
      <c r="O383" s="66">
        <v>0.5</v>
      </c>
      <c r="P383" s="66"/>
      <c r="Q383" s="64">
        <f t="shared" si="44"/>
        <v>0</v>
      </c>
      <c r="R383" s="64"/>
      <c r="S383" s="19">
        <v>0</v>
      </c>
      <c r="T383" s="19">
        <v>0</v>
      </c>
      <c r="U383" s="56">
        <f t="shared" si="45"/>
        <v>1</v>
      </c>
      <c r="V383" s="57">
        <f t="shared" si="46"/>
        <v>1</v>
      </c>
      <c r="W383" s="60">
        <f t="shared" si="47"/>
        <v>231</v>
      </c>
      <c r="X383" s="61" t="s">
        <v>4</v>
      </c>
      <c r="Y383" s="62">
        <v>0</v>
      </c>
      <c r="XDN383" s="11"/>
      <c r="XDO383" s="11"/>
      <c r="XDP383" s="11"/>
      <c r="XDQ383" s="11"/>
      <c r="XDR383" s="11"/>
      <c r="XDS383" s="11"/>
      <c r="XDT383" s="11"/>
      <c r="XDU383" s="11"/>
      <c r="XDV383" s="11"/>
      <c r="XDW383" s="11"/>
    </row>
    <row r="384" spans="1:25 16342:16351" s="7" customFormat="1" ht="20.100000000000001" customHeight="1">
      <c r="A384" s="16" t="s">
        <v>810</v>
      </c>
      <c r="B384" s="28" t="s">
        <v>811</v>
      </c>
      <c r="C384" s="28" t="s">
        <v>826</v>
      </c>
      <c r="D384" s="29" t="s">
        <v>827</v>
      </c>
      <c r="E384" s="64">
        <v>0</v>
      </c>
      <c r="F384" s="65">
        <f t="shared" si="40"/>
        <v>0</v>
      </c>
      <c r="G384" s="64">
        <v>0</v>
      </c>
      <c r="H384" s="19">
        <f t="shared" si="41"/>
        <v>0</v>
      </c>
      <c r="I384" s="64">
        <v>0</v>
      </c>
      <c r="J384" s="64">
        <f t="shared" si="42"/>
        <v>0</v>
      </c>
      <c r="K384" s="65">
        <v>0</v>
      </c>
      <c r="L384" s="55">
        <f t="shared" si="43"/>
        <v>0</v>
      </c>
      <c r="M384" s="19">
        <v>0</v>
      </c>
      <c r="N384" s="66">
        <v>0.5</v>
      </c>
      <c r="O384" s="66">
        <v>0.5</v>
      </c>
      <c r="P384" s="66"/>
      <c r="Q384" s="64">
        <f t="shared" si="44"/>
        <v>0</v>
      </c>
      <c r="R384" s="64"/>
      <c r="S384" s="19">
        <v>0</v>
      </c>
      <c r="T384" s="19">
        <v>0</v>
      </c>
      <c r="U384" s="56">
        <f t="shared" si="45"/>
        <v>1</v>
      </c>
      <c r="V384" s="57">
        <f t="shared" si="46"/>
        <v>1</v>
      </c>
      <c r="W384" s="60">
        <f t="shared" si="47"/>
        <v>231</v>
      </c>
      <c r="X384" s="61" t="s">
        <v>4</v>
      </c>
      <c r="Y384" s="62">
        <v>0</v>
      </c>
      <c r="XDN384" s="11"/>
      <c r="XDO384" s="11"/>
      <c r="XDP384" s="11"/>
      <c r="XDQ384" s="11"/>
      <c r="XDR384" s="11"/>
      <c r="XDS384" s="11"/>
      <c r="XDT384" s="11"/>
      <c r="XDU384" s="11"/>
      <c r="XDV384" s="11"/>
      <c r="XDW384" s="11"/>
    </row>
    <row r="385" spans="1:25 16342:16351" s="7" customFormat="1" ht="20.100000000000001" customHeight="1">
      <c r="A385" s="16" t="s">
        <v>810</v>
      </c>
      <c r="B385" s="28" t="s">
        <v>811</v>
      </c>
      <c r="C385" s="28" t="s">
        <v>828</v>
      </c>
      <c r="D385" s="29" t="s">
        <v>829</v>
      </c>
      <c r="E385" s="64">
        <v>1</v>
      </c>
      <c r="F385" s="65">
        <f t="shared" si="40"/>
        <v>0.5</v>
      </c>
      <c r="G385" s="64">
        <v>0</v>
      </c>
      <c r="H385" s="19">
        <f t="shared" si="41"/>
        <v>0</v>
      </c>
      <c r="I385" s="64">
        <v>0</v>
      </c>
      <c r="J385" s="64">
        <f t="shared" si="42"/>
        <v>0</v>
      </c>
      <c r="K385" s="65">
        <v>0</v>
      </c>
      <c r="L385" s="55">
        <f t="shared" si="43"/>
        <v>0.5</v>
      </c>
      <c r="M385" s="19">
        <v>0</v>
      </c>
      <c r="N385" s="66">
        <v>0.5</v>
      </c>
      <c r="O385" s="66">
        <v>0.5</v>
      </c>
      <c r="P385" s="66"/>
      <c r="Q385" s="64">
        <f t="shared" si="44"/>
        <v>1</v>
      </c>
      <c r="R385" s="64"/>
      <c r="S385" s="19">
        <v>11</v>
      </c>
      <c r="T385" s="19">
        <v>0</v>
      </c>
      <c r="U385" s="56">
        <f t="shared" si="45"/>
        <v>1</v>
      </c>
      <c r="V385" s="57">
        <f t="shared" si="46"/>
        <v>1.5</v>
      </c>
      <c r="W385" s="60">
        <f t="shared" si="47"/>
        <v>208</v>
      </c>
      <c r="X385" s="61" t="s">
        <v>4</v>
      </c>
      <c r="Y385" s="62">
        <v>0</v>
      </c>
      <c r="XDN385" s="11"/>
      <c r="XDO385" s="11"/>
      <c r="XDP385" s="11"/>
      <c r="XDQ385" s="11"/>
      <c r="XDR385" s="11"/>
      <c r="XDS385" s="11"/>
      <c r="XDT385" s="11"/>
      <c r="XDU385" s="11"/>
      <c r="XDV385" s="11"/>
      <c r="XDW385" s="11"/>
    </row>
    <row r="386" spans="1:25 16342:16351" s="7" customFormat="1" ht="20.100000000000001" customHeight="1">
      <c r="A386" s="16" t="s">
        <v>810</v>
      </c>
      <c r="B386" s="28" t="s">
        <v>811</v>
      </c>
      <c r="C386" s="28" t="s">
        <v>830</v>
      </c>
      <c r="D386" s="29" t="s">
        <v>831</v>
      </c>
      <c r="E386" s="64">
        <v>0</v>
      </c>
      <c r="F386" s="65">
        <f t="shared" si="40"/>
        <v>0</v>
      </c>
      <c r="G386" s="64">
        <v>0</v>
      </c>
      <c r="H386" s="19">
        <f t="shared" si="41"/>
        <v>0</v>
      </c>
      <c r="I386" s="64">
        <v>0</v>
      </c>
      <c r="J386" s="64">
        <f t="shared" si="42"/>
        <v>0</v>
      </c>
      <c r="K386" s="65">
        <v>0</v>
      </c>
      <c r="L386" s="55">
        <f t="shared" si="43"/>
        <v>0</v>
      </c>
      <c r="M386" s="19">
        <v>0</v>
      </c>
      <c r="N386" s="66">
        <v>0.5</v>
      </c>
      <c r="O386" s="66">
        <v>0.5</v>
      </c>
      <c r="P386" s="66"/>
      <c r="Q386" s="64">
        <f t="shared" si="44"/>
        <v>0</v>
      </c>
      <c r="R386" s="64"/>
      <c r="S386" s="19">
        <v>0</v>
      </c>
      <c r="T386" s="19">
        <v>0</v>
      </c>
      <c r="U386" s="56">
        <f t="shared" si="45"/>
        <v>1</v>
      </c>
      <c r="V386" s="57">
        <f t="shared" si="46"/>
        <v>1</v>
      </c>
      <c r="W386" s="60">
        <f t="shared" si="47"/>
        <v>231</v>
      </c>
      <c r="X386" s="68" t="s">
        <v>1018</v>
      </c>
      <c r="Y386" s="62">
        <v>0</v>
      </c>
      <c r="XDN386" s="11"/>
      <c r="XDO386" s="11"/>
      <c r="XDP386" s="11"/>
      <c r="XDQ386" s="11"/>
      <c r="XDR386" s="11"/>
      <c r="XDS386" s="11"/>
      <c r="XDT386" s="11"/>
      <c r="XDU386" s="11"/>
      <c r="XDV386" s="11"/>
      <c r="XDW386" s="11"/>
    </row>
    <row r="387" spans="1:25 16342:16351" s="7" customFormat="1" ht="20.100000000000001" customHeight="1">
      <c r="A387" s="16" t="s">
        <v>810</v>
      </c>
      <c r="B387" s="28" t="s">
        <v>811</v>
      </c>
      <c r="C387" s="28" t="s">
        <v>832</v>
      </c>
      <c r="D387" s="43" t="s">
        <v>833</v>
      </c>
      <c r="E387" s="64">
        <v>0</v>
      </c>
      <c r="F387" s="65">
        <f t="shared" ref="F387:F450" si="48">E387*0.5</f>
        <v>0</v>
      </c>
      <c r="G387" s="64">
        <v>0</v>
      </c>
      <c r="H387" s="19">
        <f t="shared" ref="H387:H450" si="49">G387*1</f>
        <v>0</v>
      </c>
      <c r="I387" s="64">
        <v>0</v>
      </c>
      <c r="J387" s="64">
        <f t="shared" ref="J387:J450" si="50">I387*2</f>
        <v>0</v>
      </c>
      <c r="K387" s="65">
        <v>0</v>
      </c>
      <c r="L387" s="55">
        <f t="shared" ref="L387:L450" si="51">SUM(F387,H387,J387,K387)</f>
        <v>0</v>
      </c>
      <c r="M387" s="19">
        <v>0</v>
      </c>
      <c r="N387" s="66">
        <v>0.5</v>
      </c>
      <c r="O387" s="66">
        <v>0.5</v>
      </c>
      <c r="P387" s="66"/>
      <c r="Q387" s="64">
        <f t="shared" si="44"/>
        <v>0</v>
      </c>
      <c r="R387" s="64"/>
      <c r="S387" s="19">
        <v>0</v>
      </c>
      <c r="T387" s="19">
        <v>0</v>
      </c>
      <c r="U387" s="56">
        <f t="shared" si="45"/>
        <v>1</v>
      </c>
      <c r="V387" s="57">
        <f t="shared" si="46"/>
        <v>1</v>
      </c>
      <c r="W387" s="60">
        <f t="shared" si="47"/>
        <v>231</v>
      </c>
      <c r="X387" s="68" t="s">
        <v>1018</v>
      </c>
      <c r="Y387" s="62">
        <v>0</v>
      </c>
      <c r="XDN387" s="11"/>
      <c r="XDO387" s="11"/>
      <c r="XDP387" s="11"/>
      <c r="XDQ387" s="11"/>
      <c r="XDR387" s="11"/>
      <c r="XDS387" s="11"/>
      <c r="XDT387" s="11"/>
      <c r="XDU387" s="11"/>
      <c r="XDV387" s="11"/>
      <c r="XDW387" s="11"/>
    </row>
    <row r="388" spans="1:25 16342:16351" s="7" customFormat="1" ht="20.100000000000001" customHeight="1">
      <c r="A388" s="25" t="s">
        <v>834</v>
      </c>
      <c r="B388" s="35" t="s">
        <v>811</v>
      </c>
      <c r="C388" s="35" t="s">
        <v>835</v>
      </c>
      <c r="D388" s="36" t="s">
        <v>836</v>
      </c>
      <c r="E388" s="64">
        <v>1</v>
      </c>
      <c r="F388" s="65">
        <f t="shared" si="48"/>
        <v>0.5</v>
      </c>
      <c r="G388" s="64">
        <v>0</v>
      </c>
      <c r="H388" s="19">
        <f t="shared" si="49"/>
        <v>0</v>
      </c>
      <c r="I388" s="64">
        <v>0</v>
      </c>
      <c r="J388" s="64">
        <f t="shared" si="50"/>
        <v>0</v>
      </c>
      <c r="K388" s="65">
        <v>0</v>
      </c>
      <c r="L388" s="55">
        <f t="shared" si="51"/>
        <v>0.5</v>
      </c>
      <c r="M388" s="19">
        <v>0</v>
      </c>
      <c r="N388" s="66">
        <v>0.5</v>
      </c>
      <c r="O388" s="66">
        <v>0.5</v>
      </c>
      <c r="P388" s="66"/>
      <c r="Q388" s="64">
        <f t="shared" ref="Q388:Q451" si="52">E388+G388+I388</f>
        <v>1</v>
      </c>
      <c r="R388" s="64"/>
      <c r="S388" s="19">
        <v>28.1</v>
      </c>
      <c r="T388" s="19">
        <v>0</v>
      </c>
      <c r="U388" s="56">
        <f t="shared" ref="U388:U451" si="53">SUM(N388,O388,P388,R388,T388)</f>
        <v>1</v>
      </c>
      <c r="V388" s="57">
        <f t="shared" ref="V388:V451" si="54">SUM(L388,U388)</f>
        <v>1.5</v>
      </c>
      <c r="W388" s="60">
        <f t="shared" ref="W388:W451" si="55">RANK($V388,$V$3:$V$464,0)</f>
        <v>208</v>
      </c>
      <c r="X388" s="68" t="s">
        <v>1018</v>
      </c>
      <c r="Y388" s="62">
        <v>0</v>
      </c>
      <c r="XDN388" s="11"/>
      <c r="XDO388" s="11"/>
      <c r="XDP388" s="11"/>
      <c r="XDQ388" s="11"/>
      <c r="XDR388" s="11"/>
      <c r="XDS388" s="11"/>
      <c r="XDT388" s="11"/>
      <c r="XDU388" s="11"/>
      <c r="XDV388" s="11"/>
      <c r="XDW388" s="11"/>
    </row>
    <row r="389" spans="1:25 16342:16351" s="7" customFormat="1" ht="20.100000000000001" customHeight="1">
      <c r="A389" s="16" t="s">
        <v>834</v>
      </c>
      <c r="B389" s="28" t="s">
        <v>811</v>
      </c>
      <c r="C389" s="28" t="s">
        <v>837</v>
      </c>
      <c r="D389" s="29" t="s">
        <v>838</v>
      </c>
      <c r="E389" s="64">
        <v>2</v>
      </c>
      <c r="F389" s="65">
        <f t="shared" si="48"/>
        <v>1</v>
      </c>
      <c r="G389" s="64">
        <v>0</v>
      </c>
      <c r="H389" s="19">
        <f t="shared" si="49"/>
        <v>0</v>
      </c>
      <c r="I389" s="64">
        <v>0</v>
      </c>
      <c r="J389" s="64">
        <f t="shared" si="50"/>
        <v>0</v>
      </c>
      <c r="K389" s="65">
        <v>0</v>
      </c>
      <c r="L389" s="55">
        <f t="shared" si="51"/>
        <v>1</v>
      </c>
      <c r="M389" s="19">
        <v>0</v>
      </c>
      <c r="N389" s="66">
        <v>0.5</v>
      </c>
      <c r="O389" s="66">
        <v>0.5</v>
      </c>
      <c r="P389" s="66"/>
      <c r="Q389" s="64">
        <f t="shared" si="52"/>
        <v>2</v>
      </c>
      <c r="R389" s="64"/>
      <c r="S389" s="19">
        <v>25</v>
      </c>
      <c r="T389" s="19">
        <v>0</v>
      </c>
      <c r="U389" s="56">
        <f t="shared" si="53"/>
        <v>1</v>
      </c>
      <c r="V389" s="57">
        <f t="shared" si="54"/>
        <v>2</v>
      </c>
      <c r="W389" s="60">
        <f t="shared" si="55"/>
        <v>171</v>
      </c>
      <c r="X389" s="68" t="s">
        <v>1018</v>
      </c>
      <c r="Y389" s="62">
        <v>0</v>
      </c>
      <c r="XDN389" s="11"/>
      <c r="XDO389" s="11"/>
      <c r="XDP389" s="11"/>
      <c r="XDQ389" s="11"/>
      <c r="XDR389" s="11"/>
      <c r="XDS389" s="11"/>
      <c r="XDT389" s="11"/>
      <c r="XDU389" s="11"/>
      <c r="XDV389" s="11"/>
      <c r="XDW389" s="11"/>
    </row>
    <row r="390" spans="1:25 16342:16351" s="7" customFormat="1" ht="20.100000000000001" customHeight="1">
      <c r="A390" s="16" t="s">
        <v>834</v>
      </c>
      <c r="B390" s="28" t="s">
        <v>811</v>
      </c>
      <c r="C390" s="28" t="s">
        <v>839</v>
      </c>
      <c r="D390" s="29" t="s">
        <v>840</v>
      </c>
      <c r="E390" s="64">
        <v>0</v>
      </c>
      <c r="F390" s="65">
        <f t="shared" si="48"/>
        <v>0</v>
      </c>
      <c r="G390" s="64">
        <v>0</v>
      </c>
      <c r="H390" s="19">
        <f t="shared" si="49"/>
        <v>0</v>
      </c>
      <c r="I390" s="64">
        <v>0</v>
      </c>
      <c r="J390" s="64">
        <f t="shared" si="50"/>
        <v>0</v>
      </c>
      <c r="K390" s="65">
        <v>0</v>
      </c>
      <c r="L390" s="55">
        <f t="shared" si="51"/>
        <v>0</v>
      </c>
      <c r="M390" s="19">
        <v>0</v>
      </c>
      <c r="N390" s="66">
        <v>0.5</v>
      </c>
      <c r="O390" s="66">
        <v>0.5</v>
      </c>
      <c r="P390" s="66"/>
      <c r="Q390" s="64">
        <f t="shared" si="52"/>
        <v>0</v>
      </c>
      <c r="R390" s="64"/>
      <c r="S390" s="19">
        <v>0</v>
      </c>
      <c r="T390" s="19">
        <v>0</v>
      </c>
      <c r="U390" s="56">
        <f t="shared" si="53"/>
        <v>1</v>
      </c>
      <c r="V390" s="57">
        <f t="shared" si="54"/>
        <v>1</v>
      </c>
      <c r="W390" s="60">
        <f t="shared" si="55"/>
        <v>231</v>
      </c>
      <c r="X390" s="68" t="s">
        <v>1018</v>
      </c>
      <c r="Y390" s="62">
        <v>0</v>
      </c>
      <c r="XDN390" s="11"/>
      <c r="XDO390" s="11"/>
      <c r="XDP390" s="11"/>
      <c r="XDQ390" s="11"/>
      <c r="XDR390" s="11"/>
      <c r="XDS390" s="11"/>
      <c r="XDT390" s="11"/>
      <c r="XDU390" s="11"/>
      <c r="XDV390" s="11"/>
      <c r="XDW390" s="11"/>
    </row>
    <row r="391" spans="1:25 16342:16351" s="7" customFormat="1" ht="20.100000000000001" customHeight="1">
      <c r="A391" s="22" t="s">
        <v>834</v>
      </c>
      <c r="B391" s="30" t="s">
        <v>811</v>
      </c>
      <c r="C391" s="30" t="s">
        <v>841</v>
      </c>
      <c r="D391" s="31" t="s">
        <v>842</v>
      </c>
      <c r="E391" s="64">
        <v>0</v>
      </c>
      <c r="F391" s="65">
        <f t="shared" si="48"/>
        <v>0</v>
      </c>
      <c r="G391" s="64">
        <v>0</v>
      </c>
      <c r="H391" s="19">
        <f t="shared" si="49"/>
        <v>0</v>
      </c>
      <c r="I391" s="64">
        <v>0</v>
      </c>
      <c r="J391" s="64">
        <f t="shared" si="50"/>
        <v>0</v>
      </c>
      <c r="K391" s="65">
        <v>0</v>
      </c>
      <c r="L391" s="55">
        <f t="shared" si="51"/>
        <v>0</v>
      </c>
      <c r="M391" s="19">
        <v>0</v>
      </c>
      <c r="N391" s="66">
        <v>0.5</v>
      </c>
      <c r="O391" s="66">
        <v>0.5</v>
      </c>
      <c r="P391" s="66"/>
      <c r="Q391" s="64">
        <f t="shared" si="52"/>
        <v>0</v>
      </c>
      <c r="R391" s="64"/>
      <c r="S391" s="19">
        <v>28.1</v>
      </c>
      <c r="T391" s="19">
        <v>0</v>
      </c>
      <c r="U391" s="56">
        <f t="shared" si="53"/>
        <v>1</v>
      </c>
      <c r="V391" s="57">
        <f t="shared" si="54"/>
        <v>1</v>
      </c>
      <c r="W391" s="60">
        <f t="shared" si="55"/>
        <v>231</v>
      </c>
      <c r="X391" s="68" t="s">
        <v>1018</v>
      </c>
      <c r="Y391" s="62">
        <v>0</v>
      </c>
      <c r="XDN391" s="11"/>
      <c r="XDO391" s="11"/>
      <c r="XDP391" s="11"/>
      <c r="XDQ391" s="11"/>
      <c r="XDR391" s="11"/>
      <c r="XDS391" s="11"/>
      <c r="XDT391" s="11"/>
      <c r="XDU391" s="11"/>
      <c r="XDV391" s="11"/>
      <c r="XDW391" s="11"/>
    </row>
    <row r="392" spans="1:25 16342:16351" s="7" customFormat="1" ht="20.100000000000001" customHeight="1">
      <c r="A392" s="16" t="s">
        <v>834</v>
      </c>
      <c r="B392" s="28" t="s">
        <v>811</v>
      </c>
      <c r="C392" s="28" t="s">
        <v>843</v>
      </c>
      <c r="D392" s="29" t="s">
        <v>844</v>
      </c>
      <c r="E392" s="64">
        <v>0</v>
      </c>
      <c r="F392" s="65">
        <f t="shared" si="48"/>
        <v>0</v>
      </c>
      <c r="G392" s="64">
        <v>0</v>
      </c>
      <c r="H392" s="19">
        <f t="shared" si="49"/>
        <v>0</v>
      </c>
      <c r="I392" s="64">
        <v>0</v>
      </c>
      <c r="J392" s="64">
        <f t="shared" si="50"/>
        <v>0</v>
      </c>
      <c r="K392" s="65">
        <v>0</v>
      </c>
      <c r="L392" s="55">
        <f t="shared" si="51"/>
        <v>0</v>
      </c>
      <c r="M392" s="19">
        <v>0</v>
      </c>
      <c r="N392" s="66">
        <v>0.5</v>
      </c>
      <c r="O392" s="66">
        <v>0.5</v>
      </c>
      <c r="P392" s="66"/>
      <c r="Q392" s="64">
        <f t="shared" si="52"/>
        <v>0</v>
      </c>
      <c r="R392" s="64"/>
      <c r="S392" s="19">
        <v>0</v>
      </c>
      <c r="T392" s="19">
        <v>0</v>
      </c>
      <c r="U392" s="56">
        <f t="shared" si="53"/>
        <v>1</v>
      </c>
      <c r="V392" s="57">
        <f t="shared" si="54"/>
        <v>1</v>
      </c>
      <c r="W392" s="60">
        <f t="shared" si="55"/>
        <v>231</v>
      </c>
      <c r="X392" s="68" t="s">
        <v>1018</v>
      </c>
      <c r="Y392" s="62">
        <v>0</v>
      </c>
      <c r="XDN392" s="11"/>
      <c r="XDO392" s="11"/>
      <c r="XDP392" s="11"/>
      <c r="XDQ392" s="11"/>
      <c r="XDR392" s="11"/>
      <c r="XDS392" s="11"/>
      <c r="XDT392" s="11"/>
      <c r="XDU392" s="11"/>
      <c r="XDV392" s="11"/>
      <c r="XDW392" s="11"/>
    </row>
    <row r="393" spans="1:25 16342:16351" s="7" customFormat="1" ht="20.100000000000001" customHeight="1">
      <c r="A393" s="16" t="s">
        <v>834</v>
      </c>
      <c r="B393" s="28" t="s">
        <v>811</v>
      </c>
      <c r="C393" s="28" t="s">
        <v>845</v>
      </c>
      <c r="D393" s="29" t="s">
        <v>846</v>
      </c>
      <c r="E393" s="64">
        <v>0</v>
      </c>
      <c r="F393" s="65">
        <f t="shared" si="48"/>
        <v>0</v>
      </c>
      <c r="G393" s="64">
        <v>0</v>
      </c>
      <c r="H393" s="19">
        <f t="shared" si="49"/>
        <v>0</v>
      </c>
      <c r="I393" s="64">
        <v>0</v>
      </c>
      <c r="J393" s="64">
        <f t="shared" si="50"/>
        <v>0</v>
      </c>
      <c r="K393" s="65">
        <v>0</v>
      </c>
      <c r="L393" s="55">
        <f t="shared" si="51"/>
        <v>0</v>
      </c>
      <c r="M393" s="19">
        <v>0</v>
      </c>
      <c r="N393" s="66">
        <v>0.5</v>
      </c>
      <c r="O393" s="66">
        <v>0.5</v>
      </c>
      <c r="P393" s="66"/>
      <c r="Q393" s="64">
        <f t="shared" si="52"/>
        <v>0</v>
      </c>
      <c r="R393" s="64"/>
      <c r="S393" s="19">
        <v>0</v>
      </c>
      <c r="T393" s="19">
        <v>0</v>
      </c>
      <c r="U393" s="56">
        <f t="shared" si="53"/>
        <v>1</v>
      </c>
      <c r="V393" s="57">
        <f t="shared" si="54"/>
        <v>1</v>
      </c>
      <c r="W393" s="60">
        <f t="shared" si="55"/>
        <v>231</v>
      </c>
      <c r="X393" s="68" t="s">
        <v>1018</v>
      </c>
      <c r="Y393" s="62">
        <v>0</v>
      </c>
      <c r="XDN393" s="11"/>
      <c r="XDO393" s="11"/>
      <c r="XDP393" s="11"/>
      <c r="XDQ393" s="11"/>
      <c r="XDR393" s="11"/>
      <c r="XDS393" s="11"/>
      <c r="XDT393" s="11"/>
      <c r="XDU393" s="11"/>
      <c r="XDV393" s="11"/>
      <c r="XDW393" s="11"/>
    </row>
    <row r="394" spans="1:25 16342:16351" s="7" customFormat="1" ht="20.100000000000001" customHeight="1">
      <c r="A394" s="16" t="s">
        <v>834</v>
      </c>
      <c r="B394" s="28" t="s">
        <v>811</v>
      </c>
      <c r="C394" s="28" t="s">
        <v>847</v>
      </c>
      <c r="D394" s="29" t="s">
        <v>848</v>
      </c>
      <c r="E394" s="64">
        <v>0</v>
      </c>
      <c r="F394" s="65">
        <f t="shared" si="48"/>
        <v>0</v>
      </c>
      <c r="G394" s="64">
        <v>0</v>
      </c>
      <c r="H394" s="19">
        <f t="shared" si="49"/>
        <v>0</v>
      </c>
      <c r="I394" s="64">
        <v>0</v>
      </c>
      <c r="J394" s="64">
        <f t="shared" si="50"/>
        <v>0</v>
      </c>
      <c r="K394" s="65">
        <v>0</v>
      </c>
      <c r="L394" s="55">
        <f t="shared" si="51"/>
        <v>0</v>
      </c>
      <c r="M394" s="19">
        <v>0</v>
      </c>
      <c r="N394" s="66">
        <v>0.5</v>
      </c>
      <c r="O394" s="66">
        <v>0.5</v>
      </c>
      <c r="P394" s="66"/>
      <c r="Q394" s="64">
        <f t="shared" si="52"/>
        <v>0</v>
      </c>
      <c r="R394" s="64"/>
      <c r="S394" s="19">
        <v>0</v>
      </c>
      <c r="T394" s="19">
        <v>0</v>
      </c>
      <c r="U394" s="56">
        <f t="shared" si="53"/>
        <v>1</v>
      </c>
      <c r="V394" s="57">
        <f t="shared" si="54"/>
        <v>1</v>
      </c>
      <c r="W394" s="60">
        <f t="shared" si="55"/>
        <v>231</v>
      </c>
      <c r="X394" s="68" t="s">
        <v>1018</v>
      </c>
      <c r="Y394" s="62">
        <v>0</v>
      </c>
      <c r="XDN394" s="11"/>
      <c r="XDO394" s="11"/>
      <c r="XDP394" s="11"/>
      <c r="XDQ394" s="11"/>
      <c r="XDR394" s="11"/>
      <c r="XDS394" s="11"/>
      <c r="XDT394" s="11"/>
      <c r="XDU394" s="11"/>
      <c r="XDV394" s="11"/>
      <c r="XDW394" s="11"/>
    </row>
    <row r="395" spans="1:25 16342:16351" s="7" customFormat="1" ht="20.100000000000001" customHeight="1">
      <c r="A395" s="16" t="s">
        <v>834</v>
      </c>
      <c r="B395" s="28" t="s">
        <v>811</v>
      </c>
      <c r="C395" s="28" t="s">
        <v>849</v>
      </c>
      <c r="D395" s="29" t="s">
        <v>850</v>
      </c>
      <c r="E395" s="64">
        <v>0</v>
      </c>
      <c r="F395" s="65">
        <f t="shared" si="48"/>
        <v>0</v>
      </c>
      <c r="G395" s="64">
        <v>0</v>
      </c>
      <c r="H395" s="19">
        <f t="shared" si="49"/>
        <v>0</v>
      </c>
      <c r="I395" s="64">
        <v>0</v>
      </c>
      <c r="J395" s="64">
        <f t="shared" si="50"/>
        <v>0</v>
      </c>
      <c r="K395" s="65">
        <v>0</v>
      </c>
      <c r="L395" s="55">
        <f t="shared" si="51"/>
        <v>0</v>
      </c>
      <c r="M395" s="19">
        <v>0</v>
      </c>
      <c r="N395" s="66">
        <v>0.5</v>
      </c>
      <c r="O395" s="66">
        <v>0.5</v>
      </c>
      <c r="P395" s="66"/>
      <c r="Q395" s="64">
        <f t="shared" si="52"/>
        <v>0</v>
      </c>
      <c r="R395" s="64"/>
      <c r="S395" s="19">
        <v>0</v>
      </c>
      <c r="T395" s="19">
        <v>0</v>
      </c>
      <c r="U395" s="56">
        <f t="shared" si="53"/>
        <v>1</v>
      </c>
      <c r="V395" s="57">
        <f t="shared" si="54"/>
        <v>1</v>
      </c>
      <c r="W395" s="60">
        <f t="shared" si="55"/>
        <v>231</v>
      </c>
      <c r="X395" s="68" t="s">
        <v>1018</v>
      </c>
      <c r="Y395" s="62">
        <v>0</v>
      </c>
      <c r="XDN395" s="11"/>
      <c r="XDO395" s="11"/>
      <c r="XDP395" s="11"/>
      <c r="XDQ395" s="11"/>
      <c r="XDR395" s="11"/>
      <c r="XDS395" s="11"/>
      <c r="XDT395" s="11"/>
      <c r="XDU395" s="11"/>
      <c r="XDV395" s="11"/>
      <c r="XDW395" s="11"/>
    </row>
    <row r="396" spans="1:25 16342:16351" s="7" customFormat="1" ht="20.100000000000001" customHeight="1">
      <c r="A396" s="16" t="s">
        <v>834</v>
      </c>
      <c r="B396" s="28" t="s">
        <v>811</v>
      </c>
      <c r="C396" s="28" t="s">
        <v>851</v>
      </c>
      <c r="D396" s="29" t="s">
        <v>852</v>
      </c>
      <c r="E396" s="64">
        <v>0</v>
      </c>
      <c r="F396" s="65">
        <f t="shared" si="48"/>
        <v>0</v>
      </c>
      <c r="G396" s="64">
        <v>0</v>
      </c>
      <c r="H396" s="19">
        <f t="shared" si="49"/>
        <v>0</v>
      </c>
      <c r="I396" s="64">
        <v>0</v>
      </c>
      <c r="J396" s="64">
        <f t="shared" si="50"/>
        <v>0</v>
      </c>
      <c r="K396" s="65">
        <v>0</v>
      </c>
      <c r="L396" s="55">
        <f t="shared" si="51"/>
        <v>0</v>
      </c>
      <c r="M396" s="19">
        <v>0</v>
      </c>
      <c r="N396" s="66">
        <v>0.5</v>
      </c>
      <c r="O396" s="66">
        <v>0.5</v>
      </c>
      <c r="P396" s="66"/>
      <c r="Q396" s="64">
        <f t="shared" si="52"/>
        <v>0</v>
      </c>
      <c r="R396" s="64"/>
      <c r="S396" s="19">
        <v>0</v>
      </c>
      <c r="T396" s="19">
        <v>0</v>
      </c>
      <c r="U396" s="56">
        <f t="shared" si="53"/>
        <v>1</v>
      </c>
      <c r="V396" s="57">
        <f t="shared" si="54"/>
        <v>1</v>
      </c>
      <c r="W396" s="60">
        <f t="shared" si="55"/>
        <v>231</v>
      </c>
      <c r="X396" s="68" t="s">
        <v>1018</v>
      </c>
      <c r="Y396" s="62">
        <v>0</v>
      </c>
      <c r="XDN396" s="11"/>
      <c r="XDO396" s="11"/>
      <c r="XDP396" s="11"/>
      <c r="XDQ396" s="11"/>
      <c r="XDR396" s="11"/>
      <c r="XDS396" s="11"/>
      <c r="XDT396" s="11"/>
      <c r="XDU396" s="11"/>
      <c r="XDV396" s="11"/>
      <c r="XDW396" s="11"/>
    </row>
    <row r="397" spans="1:25 16342:16351" s="7" customFormat="1" ht="20.100000000000001" customHeight="1">
      <c r="A397" s="16" t="s">
        <v>834</v>
      </c>
      <c r="B397" s="28" t="s">
        <v>811</v>
      </c>
      <c r="C397" s="28" t="s">
        <v>853</v>
      </c>
      <c r="D397" s="29" t="s">
        <v>854</v>
      </c>
      <c r="E397" s="64">
        <v>0</v>
      </c>
      <c r="F397" s="65">
        <f t="shared" si="48"/>
        <v>0</v>
      </c>
      <c r="G397" s="64">
        <v>0</v>
      </c>
      <c r="H397" s="19">
        <f t="shared" si="49"/>
        <v>0</v>
      </c>
      <c r="I397" s="64">
        <v>0</v>
      </c>
      <c r="J397" s="64">
        <f t="shared" si="50"/>
        <v>0</v>
      </c>
      <c r="K397" s="65">
        <v>0</v>
      </c>
      <c r="L397" s="55">
        <f t="shared" si="51"/>
        <v>0</v>
      </c>
      <c r="M397" s="19">
        <v>0</v>
      </c>
      <c r="N397" s="66">
        <v>0.5</v>
      </c>
      <c r="O397" s="66">
        <v>0.5</v>
      </c>
      <c r="P397" s="66"/>
      <c r="Q397" s="64">
        <f t="shared" si="52"/>
        <v>0</v>
      </c>
      <c r="R397" s="64"/>
      <c r="S397" s="19">
        <v>0</v>
      </c>
      <c r="T397" s="19">
        <v>0</v>
      </c>
      <c r="U397" s="56">
        <f t="shared" si="53"/>
        <v>1</v>
      </c>
      <c r="V397" s="57">
        <f t="shared" si="54"/>
        <v>1</v>
      </c>
      <c r="W397" s="60">
        <f t="shared" si="55"/>
        <v>231</v>
      </c>
      <c r="X397" s="68" t="s">
        <v>1018</v>
      </c>
      <c r="Y397" s="62">
        <v>0</v>
      </c>
      <c r="XDN397" s="11"/>
      <c r="XDO397" s="11"/>
      <c r="XDP397" s="11"/>
      <c r="XDQ397" s="11"/>
      <c r="XDR397" s="11"/>
      <c r="XDS397" s="11"/>
      <c r="XDT397" s="11"/>
      <c r="XDU397" s="11"/>
      <c r="XDV397" s="11"/>
      <c r="XDW397" s="11"/>
    </row>
    <row r="398" spans="1:25 16342:16351" s="7" customFormat="1" ht="20.100000000000001" customHeight="1">
      <c r="A398" s="16" t="s">
        <v>834</v>
      </c>
      <c r="B398" s="28" t="s">
        <v>811</v>
      </c>
      <c r="C398" s="28" t="s">
        <v>855</v>
      </c>
      <c r="D398" s="29" t="s">
        <v>856</v>
      </c>
      <c r="E398" s="64">
        <v>0</v>
      </c>
      <c r="F398" s="65">
        <f t="shared" si="48"/>
        <v>0</v>
      </c>
      <c r="G398" s="64">
        <v>0</v>
      </c>
      <c r="H398" s="19">
        <f t="shared" si="49"/>
        <v>0</v>
      </c>
      <c r="I398" s="64">
        <v>0</v>
      </c>
      <c r="J398" s="64">
        <f t="shared" si="50"/>
        <v>0</v>
      </c>
      <c r="K398" s="65">
        <v>0</v>
      </c>
      <c r="L398" s="55">
        <f t="shared" si="51"/>
        <v>0</v>
      </c>
      <c r="M398" s="19">
        <v>0</v>
      </c>
      <c r="N398" s="66">
        <v>0.5</v>
      </c>
      <c r="O398" s="66">
        <v>0.5</v>
      </c>
      <c r="P398" s="66"/>
      <c r="Q398" s="64">
        <f t="shared" si="52"/>
        <v>0</v>
      </c>
      <c r="R398" s="64"/>
      <c r="S398" s="19">
        <v>0</v>
      </c>
      <c r="T398" s="19">
        <v>0</v>
      </c>
      <c r="U398" s="56">
        <f t="shared" si="53"/>
        <v>1</v>
      </c>
      <c r="V398" s="57">
        <f t="shared" si="54"/>
        <v>1</v>
      </c>
      <c r="W398" s="60">
        <f t="shared" si="55"/>
        <v>231</v>
      </c>
      <c r="X398" s="68" t="s">
        <v>1018</v>
      </c>
      <c r="Y398" s="62">
        <v>0</v>
      </c>
      <c r="XDN398" s="11"/>
      <c r="XDO398" s="11"/>
      <c r="XDP398" s="11"/>
      <c r="XDQ398" s="11"/>
      <c r="XDR398" s="11"/>
      <c r="XDS398" s="11"/>
      <c r="XDT398" s="11"/>
      <c r="XDU398" s="11"/>
      <c r="XDV398" s="11"/>
      <c r="XDW398" s="11"/>
    </row>
    <row r="399" spans="1:25 16342:16351" s="7" customFormat="1" ht="20.100000000000001" customHeight="1">
      <c r="A399" s="25" t="s">
        <v>857</v>
      </c>
      <c r="B399" s="26" t="s">
        <v>858</v>
      </c>
      <c r="C399" s="26" t="s">
        <v>859</v>
      </c>
      <c r="D399" s="27" t="s">
        <v>860</v>
      </c>
      <c r="E399" s="64">
        <v>0</v>
      </c>
      <c r="F399" s="65">
        <f t="shared" si="48"/>
        <v>0</v>
      </c>
      <c r="G399" s="64">
        <v>0</v>
      </c>
      <c r="H399" s="19">
        <f t="shared" si="49"/>
        <v>0</v>
      </c>
      <c r="I399" s="64">
        <v>0</v>
      </c>
      <c r="J399" s="64">
        <f t="shared" si="50"/>
        <v>0</v>
      </c>
      <c r="K399" s="65">
        <v>0</v>
      </c>
      <c r="L399" s="55">
        <f t="shared" si="51"/>
        <v>0</v>
      </c>
      <c r="M399" s="19">
        <v>0</v>
      </c>
      <c r="N399" s="64">
        <v>0</v>
      </c>
      <c r="O399" s="66"/>
      <c r="P399" s="66"/>
      <c r="Q399" s="64">
        <f t="shared" si="52"/>
        <v>0</v>
      </c>
      <c r="R399" s="64"/>
      <c r="S399" s="19">
        <v>25.8</v>
      </c>
      <c r="T399" s="19">
        <v>0</v>
      </c>
      <c r="U399" s="56">
        <f t="shared" si="53"/>
        <v>0</v>
      </c>
      <c r="V399" s="57">
        <f t="shared" si="54"/>
        <v>0</v>
      </c>
      <c r="W399" s="60">
        <f t="shared" si="55"/>
        <v>346</v>
      </c>
      <c r="X399" s="68" t="s">
        <v>1018</v>
      </c>
      <c r="Y399" s="62">
        <v>0</v>
      </c>
      <c r="XDN399" s="11"/>
      <c r="XDO399" s="11"/>
      <c r="XDP399" s="11"/>
      <c r="XDQ399" s="11"/>
      <c r="XDR399" s="11"/>
      <c r="XDS399" s="11"/>
      <c r="XDT399" s="11"/>
      <c r="XDU399" s="11"/>
      <c r="XDV399" s="11"/>
      <c r="XDW399" s="11"/>
    </row>
    <row r="400" spans="1:25 16342:16351" s="7" customFormat="1" ht="20.100000000000001" customHeight="1">
      <c r="A400" s="22" t="s">
        <v>857</v>
      </c>
      <c r="B400" s="23" t="s">
        <v>858</v>
      </c>
      <c r="C400" s="23" t="s">
        <v>861</v>
      </c>
      <c r="D400" s="24" t="s">
        <v>862</v>
      </c>
      <c r="E400" s="64">
        <v>0</v>
      </c>
      <c r="F400" s="65">
        <f t="shared" si="48"/>
        <v>0</v>
      </c>
      <c r="G400" s="64">
        <v>0</v>
      </c>
      <c r="H400" s="19">
        <f t="shared" si="49"/>
        <v>0</v>
      </c>
      <c r="I400" s="64">
        <v>0</v>
      </c>
      <c r="J400" s="64">
        <f t="shared" si="50"/>
        <v>0</v>
      </c>
      <c r="K400" s="65">
        <v>0</v>
      </c>
      <c r="L400" s="55">
        <f t="shared" si="51"/>
        <v>0</v>
      </c>
      <c r="M400" s="19">
        <v>0</v>
      </c>
      <c r="N400" s="64">
        <v>0</v>
      </c>
      <c r="O400" s="66"/>
      <c r="P400" s="66"/>
      <c r="Q400" s="64">
        <f t="shared" si="52"/>
        <v>0</v>
      </c>
      <c r="R400" s="64"/>
      <c r="S400" s="19">
        <v>0</v>
      </c>
      <c r="T400" s="19">
        <v>0</v>
      </c>
      <c r="U400" s="56">
        <f t="shared" si="53"/>
        <v>0</v>
      </c>
      <c r="V400" s="57">
        <f t="shared" si="54"/>
        <v>0</v>
      </c>
      <c r="W400" s="60">
        <f t="shared" si="55"/>
        <v>346</v>
      </c>
      <c r="X400" s="68" t="s">
        <v>1018</v>
      </c>
      <c r="Y400" s="62">
        <v>0</v>
      </c>
      <c r="XDN400" s="11"/>
      <c r="XDO400" s="11"/>
      <c r="XDP400" s="11"/>
      <c r="XDQ400" s="11"/>
      <c r="XDR400" s="11"/>
      <c r="XDS400" s="11"/>
      <c r="XDT400" s="11"/>
      <c r="XDU400" s="11"/>
      <c r="XDV400" s="11"/>
      <c r="XDW400" s="11"/>
    </row>
    <row r="401" spans="1:25 16342:16351" s="7" customFormat="1" ht="20.100000000000001" customHeight="1">
      <c r="A401" s="22" t="s">
        <v>857</v>
      </c>
      <c r="B401" s="23" t="s">
        <v>858</v>
      </c>
      <c r="C401" s="23" t="s">
        <v>863</v>
      </c>
      <c r="D401" s="24" t="s">
        <v>864</v>
      </c>
      <c r="E401" s="64">
        <v>0</v>
      </c>
      <c r="F401" s="65">
        <f t="shared" si="48"/>
        <v>0</v>
      </c>
      <c r="G401" s="64">
        <v>0</v>
      </c>
      <c r="H401" s="19">
        <f t="shared" si="49"/>
        <v>0</v>
      </c>
      <c r="I401" s="64">
        <v>0</v>
      </c>
      <c r="J401" s="64">
        <f t="shared" si="50"/>
        <v>0</v>
      </c>
      <c r="K401" s="65">
        <v>0</v>
      </c>
      <c r="L401" s="55">
        <f t="shared" si="51"/>
        <v>0</v>
      </c>
      <c r="M401" s="19">
        <v>0</v>
      </c>
      <c r="N401" s="64">
        <v>0</v>
      </c>
      <c r="O401" s="66"/>
      <c r="P401" s="66"/>
      <c r="Q401" s="64">
        <f t="shared" si="52"/>
        <v>0</v>
      </c>
      <c r="R401" s="64"/>
      <c r="S401" s="19">
        <v>0</v>
      </c>
      <c r="T401" s="19">
        <v>0</v>
      </c>
      <c r="U401" s="56">
        <f t="shared" si="53"/>
        <v>0</v>
      </c>
      <c r="V401" s="57">
        <f t="shared" si="54"/>
        <v>0</v>
      </c>
      <c r="W401" s="60">
        <f t="shared" si="55"/>
        <v>346</v>
      </c>
      <c r="X401" s="68" t="s">
        <v>1018</v>
      </c>
      <c r="Y401" s="62">
        <v>0</v>
      </c>
      <c r="XDN401" s="11"/>
      <c r="XDO401" s="11"/>
      <c r="XDP401" s="11"/>
      <c r="XDQ401" s="11"/>
      <c r="XDR401" s="11"/>
      <c r="XDS401" s="11"/>
      <c r="XDT401" s="11"/>
      <c r="XDU401" s="11"/>
      <c r="XDV401" s="11"/>
      <c r="XDW401" s="11"/>
    </row>
    <row r="402" spans="1:25 16342:16351" s="7" customFormat="1" ht="20.100000000000001" customHeight="1">
      <c r="A402" s="22" t="s">
        <v>857</v>
      </c>
      <c r="B402" s="23" t="s">
        <v>858</v>
      </c>
      <c r="C402" s="23" t="s">
        <v>865</v>
      </c>
      <c r="D402" s="24" t="s">
        <v>866</v>
      </c>
      <c r="E402" s="64">
        <v>0</v>
      </c>
      <c r="F402" s="65">
        <f t="shared" si="48"/>
        <v>0</v>
      </c>
      <c r="G402" s="64">
        <v>0</v>
      </c>
      <c r="H402" s="19">
        <f t="shared" si="49"/>
        <v>0</v>
      </c>
      <c r="I402" s="64">
        <v>0</v>
      </c>
      <c r="J402" s="64">
        <f t="shared" si="50"/>
        <v>0</v>
      </c>
      <c r="K402" s="65">
        <v>0</v>
      </c>
      <c r="L402" s="55">
        <f t="shared" si="51"/>
        <v>0</v>
      </c>
      <c r="M402" s="19">
        <v>0</v>
      </c>
      <c r="N402" s="64">
        <v>0</v>
      </c>
      <c r="O402" s="66"/>
      <c r="P402" s="66"/>
      <c r="Q402" s="64">
        <f t="shared" si="52"/>
        <v>0</v>
      </c>
      <c r="R402" s="64"/>
      <c r="S402" s="19">
        <v>0</v>
      </c>
      <c r="T402" s="19">
        <v>0</v>
      </c>
      <c r="U402" s="56">
        <f t="shared" si="53"/>
        <v>0</v>
      </c>
      <c r="V402" s="57">
        <f t="shared" si="54"/>
        <v>0</v>
      </c>
      <c r="W402" s="60">
        <f t="shared" si="55"/>
        <v>346</v>
      </c>
      <c r="X402" s="68" t="s">
        <v>1018</v>
      </c>
      <c r="Y402" s="62">
        <v>0</v>
      </c>
      <c r="XDN402" s="11"/>
      <c r="XDO402" s="11"/>
      <c r="XDP402" s="11"/>
      <c r="XDQ402" s="11"/>
      <c r="XDR402" s="11"/>
      <c r="XDS402" s="11"/>
      <c r="XDT402" s="11"/>
      <c r="XDU402" s="11"/>
      <c r="XDV402" s="11"/>
      <c r="XDW402" s="11"/>
    </row>
    <row r="403" spans="1:25 16342:16351" s="7" customFormat="1" ht="20.100000000000001" customHeight="1">
      <c r="A403" s="22" t="s">
        <v>857</v>
      </c>
      <c r="B403" s="23" t="s">
        <v>858</v>
      </c>
      <c r="C403" s="23" t="s">
        <v>867</v>
      </c>
      <c r="D403" s="24" t="s">
        <v>868</v>
      </c>
      <c r="E403" s="64">
        <v>0</v>
      </c>
      <c r="F403" s="65">
        <f t="shared" si="48"/>
        <v>0</v>
      </c>
      <c r="G403" s="64">
        <v>0</v>
      </c>
      <c r="H403" s="19">
        <f t="shared" si="49"/>
        <v>0</v>
      </c>
      <c r="I403" s="64">
        <v>0</v>
      </c>
      <c r="J403" s="64">
        <f t="shared" si="50"/>
        <v>0</v>
      </c>
      <c r="K403" s="65">
        <v>0</v>
      </c>
      <c r="L403" s="55">
        <f t="shared" si="51"/>
        <v>0</v>
      </c>
      <c r="M403" s="19">
        <v>0</v>
      </c>
      <c r="N403" s="64">
        <v>0</v>
      </c>
      <c r="O403" s="66"/>
      <c r="P403" s="66"/>
      <c r="Q403" s="64">
        <f t="shared" si="52"/>
        <v>0</v>
      </c>
      <c r="R403" s="64"/>
      <c r="S403" s="19">
        <v>0</v>
      </c>
      <c r="T403" s="19">
        <v>0</v>
      </c>
      <c r="U403" s="56">
        <f t="shared" si="53"/>
        <v>0</v>
      </c>
      <c r="V403" s="57">
        <f t="shared" si="54"/>
        <v>0</v>
      </c>
      <c r="W403" s="60">
        <f t="shared" si="55"/>
        <v>346</v>
      </c>
      <c r="X403" s="68" t="s">
        <v>1018</v>
      </c>
      <c r="Y403" s="62">
        <v>0</v>
      </c>
      <c r="XDN403" s="11"/>
      <c r="XDO403" s="11"/>
      <c r="XDP403" s="11"/>
      <c r="XDQ403" s="11"/>
      <c r="XDR403" s="11"/>
      <c r="XDS403" s="11"/>
      <c r="XDT403" s="11"/>
      <c r="XDU403" s="11"/>
      <c r="XDV403" s="11"/>
      <c r="XDW403" s="11"/>
    </row>
    <row r="404" spans="1:25 16342:16351" s="7" customFormat="1" ht="20.100000000000001" customHeight="1">
      <c r="A404" s="22" t="s">
        <v>857</v>
      </c>
      <c r="B404" s="23" t="s">
        <v>858</v>
      </c>
      <c r="C404" s="23" t="s">
        <v>869</v>
      </c>
      <c r="D404" s="24" t="s">
        <v>870</v>
      </c>
      <c r="E404" s="64">
        <v>0</v>
      </c>
      <c r="F404" s="65">
        <f t="shared" si="48"/>
        <v>0</v>
      </c>
      <c r="G404" s="64">
        <v>0</v>
      </c>
      <c r="H404" s="19">
        <f t="shared" si="49"/>
        <v>0</v>
      </c>
      <c r="I404" s="64">
        <v>0</v>
      </c>
      <c r="J404" s="64">
        <f t="shared" si="50"/>
        <v>0</v>
      </c>
      <c r="K404" s="65">
        <v>0</v>
      </c>
      <c r="L404" s="55">
        <f t="shared" si="51"/>
        <v>0</v>
      </c>
      <c r="M404" s="19">
        <v>0</v>
      </c>
      <c r="N404" s="64">
        <v>0</v>
      </c>
      <c r="O404" s="66"/>
      <c r="P404" s="66"/>
      <c r="Q404" s="64">
        <f t="shared" si="52"/>
        <v>0</v>
      </c>
      <c r="R404" s="64"/>
      <c r="S404" s="19">
        <v>0</v>
      </c>
      <c r="T404" s="19">
        <v>0</v>
      </c>
      <c r="U404" s="56">
        <f t="shared" si="53"/>
        <v>0</v>
      </c>
      <c r="V404" s="57">
        <f t="shared" si="54"/>
        <v>0</v>
      </c>
      <c r="W404" s="60">
        <f t="shared" si="55"/>
        <v>346</v>
      </c>
      <c r="X404" s="68" t="s">
        <v>1018</v>
      </c>
      <c r="Y404" s="62">
        <v>0</v>
      </c>
      <c r="XDN404" s="11"/>
      <c r="XDO404" s="11"/>
      <c r="XDP404" s="11"/>
      <c r="XDQ404" s="11"/>
      <c r="XDR404" s="11"/>
      <c r="XDS404" s="11"/>
      <c r="XDT404" s="11"/>
      <c r="XDU404" s="11"/>
      <c r="XDV404" s="11"/>
      <c r="XDW404" s="11"/>
    </row>
    <row r="405" spans="1:25 16342:16351" s="7" customFormat="1" ht="20.100000000000001" customHeight="1">
      <c r="A405" s="22" t="s">
        <v>857</v>
      </c>
      <c r="B405" s="23" t="s">
        <v>858</v>
      </c>
      <c r="C405" s="23" t="s">
        <v>871</v>
      </c>
      <c r="D405" s="24" t="s">
        <v>872</v>
      </c>
      <c r="E405" s="64">
        <v>0</v>
      </c>
      <c r="F405" s="65">
        <f t="shared" si="48"/>
        <v>0</v>
      </c>
      <c r="G405" s="64">
        <v>0</v>
      </c>
      <c r="H405" s="19">
        <f t="shared" si="49"/>
        <v>0</v>
      </c>
      <c r="I405" s="64">
        <v>0</v>
      </c>
      <c r="J405" s="64">
        <f t="shared" si="50"/>
        <v>0</v>
      </c>
      <c r="K405" s="65">
        <v>0</v>
      </c>
      <c r="L405" s="55">
        <f t="shared" si="51"/>
        <v>0</v>
      </c>
      <c r="M405" s="19">
        <v>0</v>
      </c>
      <c r="N405" s="64">
        <v>0</v>
      </c>
      <c r="O405" s="66"/>
      <c r="P405" s="66"/>
      <c r="Q405" s="64">
        <f t="shared" si="52"/>
        <v>0</v>
      </c>
      <c r="R405" s="64"/>
      <c r="S405" s="19">
        <v>0</v>
      </c>
      <c r="T405" s="19">
        <v>0</v>
      </c>
      <c r="U405" s="56">
        <f t="shared" si="53"/>
        <v>0</v>
      </c>
      <c r="V405" s="57">
        <f t="shared" si="54"/>
        <v>0</v>
      </c>
      <c r="W405" s="60">
        <f t="shared" si="55"/>
        <v>346</v>
      </c>
      <c r="X405" s="68" t="s">
        <v>1018</v>
      </c>
      <c r="Y405" s="62">
        <v>0</v>
      </c>
      <c r="XDN405" s="11"/>
      <c r="XDO405" s="11"/>
      <c r="XDP405" s="11"/>
      <c r="XDQ405" s="11"/>
      <c r="XDR405" s="11"/>
      <c r="XDS405" s="11"/>
      <c r="XDT405" s="11"/>
      <c r="XDU405" s="11"/>
      <c r="XDV405" s="11"/>
      <c r="XDW405" s="11"/>
    </row>
    <row r="406" spans="1:25 16342:16351" s="7" customFormat="1" ht="20.100000000000001" customHeight="1">
      <c r="A406" s="22" t="s">
        <v>857</v>
      </c>
      <c r="B406" s="23" t="s">
        <v>858</v>
      </c>
      <c r="C406" s="30" t="s">
        <v>873</v>
      </c>
      <c r="D406" s="24" t="s">
        <v>874</v>
      </c>
      <c r="E406" s="64">
        <v>0</v>
      </c>
      <c r="F406" s="65">
        <f t="shared" si="48"/>
        <v>0</v>
      </c>
      <c r="G406" s="64">
        <v>0</v>
      </c>
      <c r="H406" s="19">
        <f t="shared" si="49"/>
        <v>0</v>
      </c>
      <c r="I406" s="64">
        <v>0</v>
      </c>
      <c r="J406" s="64">
        <f t="shared" si="50"/>
        <v>0</v>
      </c>
      <c r="K406" s="65">
        <v>0</v>
      </c>
      <c r="L406" s="55">
        <f t="shared" si="51"/>
        <v>0</v>
      </c>
      <c r="M406" s="19">
        <v>0</v>
      </c>
      <c r="N406" s="64">
        <v>0</v>
      </c>
      <c r="O406" s="66"/>
      <c r="P406" s="66"/>
      <c r="Q406" s="64">
        <f t="shared" si="52"/>
        <v>0</v>
      </c>
      <c r="R406" s="64"/>
      <c r="S406" s="19">
        <v>0</v>
      </c>
      <c r="T406" s="19">
        <v>0</v>
      </c>
      <c r="U406" s="56">
        <f t="shared" si="53"/>
        <v>0</v>
      </c>
      <c r="V406" s="57">
        <f t="shared" si="54"/>
        <v>0</v>
      </c>
      <c r="W406" s="60">
        <f t="shared" si="55"/>
        <v>346</v>
      </c>
      <c r="X406" s="68" t="s">
        <v>1018</v>
      </c>
      <c r="Y406" s="62">
        <v>0</v>
      </c>
      <c r="XDN406" s="11"/>
      <c r="XDO406" s="11"/>
      <c r="XDP406" s="11"/>
      <c r="XDQ406" s="11"/>
      <c r="XDR406" s="11"/>
      <c r="XDS406" s="11"/>
      <c r="XDT406" s="11"/>
      <c r="XDU406" s="11"/>
      <c r="XDV406" s="11"/>
      <c r="XDW406" s="11"/>
    </row>
    <row r="407" spans="1:25 16342:16351" s="7" customFormat="1" ht="20.100000000000001" customHeight="1">
      <c r="A407" s="22" t="s">
        <v>857</v>
      </c>
      <c r="B407" s="23" t="s">
        <v>858</v>
      </c>
      <c r="C407" s="23" t="s">
        <v>875</v>
      </c>
      <c r="D407" s="24" t="s">
        <v>876</v>
      </c>
      <c r="E407" s="64">
        <v>0</v>
      </c>
      <c r="F407" s="65">
        <f t="shared" si="48"/>
        <v>0</v>
      </c>
      <c r="G407" s="64">
        <v>0</v>
      </c>
      <c r="H407" s="19">
        <f t="shared" si="49"/>
        <v>0</v>
      </c>
      <c r="I407" s="64">
        <v>0</v>
      </c>
      <c r="J407" s="64">
        <f t="shared" si="50"/>
        <v>0</v>
      </c>
      <c r="K407" s="65">
        <v>0</v>
      </c>
      <c r="L407" s="55">
        <f t="shared" si="51"/>
        <v>0</v>
      </c>
      <c r="M407" s="19">
        <v>0</v>
      </c>
      <c r="N407" s="64">
        <v>0</v>
      </c>
      <c r="O407" s="66"/>
      <c r="P407" s="66"/>
      <c r="Q407" s="64">
        <f t="shared" si="52"/>
        <v>0</v>
      </c>
      <c r="R407" s="64"/>
      <c r="S407" s="19">
        <v>0</v>
      </c>
      <c r="T407" s="19">
        <v>0</v>
      </c>
      <c r="U407" s="56">
        <f t="shared" si="53"/>
        <v>0</v>
      </c>
      <c r="V407" s="57">
        <f t="shared" si="54"/>
        <v>0</v>
      </c>
      <c r="W407" s="60">
        <f t="shared" si="55"/>
        <v>346</v>
      </c>
      <c r="X407" s="68" t="s">
        <v>1018</v>
      </c>
      <c r="Y407" s="62">
        <v>0</v>
      </c>
      <c r="XDN407" s="11"/>
      <c r="XDO407" s="11"/>
      <c r="XDP407" s="11"/>
      <c r="XDQ407" s="11"/>
      <c r="XDR407" s="11"/>
      <c r="XDS407" s="11"/>
      <c r="XDT407" s="11"/>
      <c r="XDU407" s="11"/>
      <c r="XDV407" s="11"/>
      <c r="XDW407" s="11"/>
    </row>
    <row r="408" spans="1:25 16342:16351" s="7" customFormat="1" ht="20.100000000000001" customHeight="1">
      <c r="A408" s="22" t="s">
        <v>857</v>
      </c>
      <c r="B408" s="23" t="s">
        <v>858</v>
      </c>
      <c r="C408" s="23" t="s">
        <v>877</v>
      </c>
      <c r="D408" s="24" t="s">
        <v>878</v>
      </c>
      <c r="E408" s="64">
        <v>0</v>
      </c>
      <c r="F408" s="65">
        <f t="shared" si="48"/>
        <v>0</v>
      </c>
      <c r="G408" s="64">
        <v>0</v>
      </c>
      <c r="H408" s="19">
        <f t="shared" si="49"/>
        <v>0</v>
      </c>
      <c r="I408" s="64">
        <v>0</v>
      </c>
      <c r="J408" s="64">
        <f t="shared" si="50"/>
        <v>0</v>
      </c>
      <c r="K408" s="65">
        <v>0</v>
      </c>
      <c r="L408" s="55">
        <f t="shared" si="51"/>
        <v>0</v>
      </c>
      <c r="M408" s="19">
        <v>0</v>
      </c>
      <c r="N408" s="64">
        <v>0</v>
      </c>
      <c r="O408" s="66"/>
      <c r="P408" s="66"/>
      <c r="Q408" s="64">
        <f t="shared" si="52"/>
        <v>0</v>
      </c>
      <c r="R408" s="64"/>
      <c r="S408" s="19">
        <v>0</v>
      </c>
      <c r="T408" s="19">
        <v>0</v>
      </c>
      <c r="U408" s="56">
        <f t="shared" si="53"/>
        <v>0</v>
      </c>
      <c r="V408" s="57">
        <f t="shared" si="54"/>
        <v>0</v>
      </c>
      <c r="W408" s="60">
        <f t="shared" si="55"/>
        <v>346</v>
      </c>
      <c r="X408" s="68" t="s">
        <v>1018</v>
      </c>
      <c r="Y408" s="62">
        <v>0</v>
      </c>
      <c r="XDN408" s="11"/>
      <c r="XDO408" s="11"/>
      <c r="XDP408" s="11"/>
      <c r="XDQ408" s="11"/>
      <c r="XDR408" s="11"/>
      <c r="XDS408" s="11"/>
      <c r="XDT408" s="11"/>
      <c r="XDU408" s="11"/>
      <c r="XDV408" s="11"/>
      <c r="XDW408" s="11"/>
    </row>
    <row r="409" spans="1:25 16342:16351" s="7" customFormat="1" ht="20.100000000000001" customHeight="1">
      <c r="A409" s="22" t="s">
        <v>857</v>
      </c>
      <c r="B409" s="23" t="s">
        <v>858</v>
      </c>
      <c r="C409" s="23" t="s">
        <v>879</v>
      </c>
      <c r="D409" s="24" t="s">
        <v>880</v>
      </c>
      <c r="E409" s="64">
        <v>0</v>
      </c>
      <c r="F409" s="65">
        <f t="shared" si="48"/>
        <v>0</v>
      </c>
      <c r="G409" s="64">
        <v>0</v>
      </c>
      <c r="H409" s="19">
        <f t="shared" si="49"/>
        <v>0</v>
      </c>
      <c r="I409" s="64">
        <v>0</v>
      </c>
      <c r="J409" s="64">
        <f t="shared" si="50"/>
        <v>0</v>
      </c>
      <c r="K409" s="65">
        <v>0</v>
      </c>
      <c r="L409" s="55">
        <f t="shared" si="51"/>
        <v>0</v>
      </c>
      <c r="M409" s="19">
        <v>0</v>
      </c>
      <c r="N409" s="64">
        <v>0</v>
      </c>
      <c r="O409" s="66"/>
      <c r="P409" s="66"/>
      <c r="Q409" s="64">
        <f t="shared" si="52"/>
        <v>0</v>
      </c>
      <c r="R409" s="64"/>
      <c r="S409" s="19">
        <v>0</v>
      </c>
      <c r="T409" s="19">
        <v>0</v>
      </c>
      <c r="U409" s="56">
        <f t="shared" si="53"/>
        <v>0</v>
      </c>
      <c r="V409" s="57">
        <f t="shared" si="54"/>
        <v>0</v>
      </c>
      <c r="W409" s="60">
        <f t="shared" si="55"/>
        <v>346</v>
      </c>
      <c r="X409" s="68" t="s">
        <v>1018</v>
      </c>
      <c r="Y409" s="62">
        <v>0</v>
      </c>
      <c r="XDN409" s="11"/>
      <c r="XDO409" s="11"/>
      <c r="XDP409" s="11"/>
      <c r="XDQ409" s="11"/>
      <c r="XDR409" s="11"/>
      <c r="XDS409" s="11"/>
      <c r="XDT409" s="11"/>
      <c r="XDU409" s="11"/>
      <c r="XDV409" s="11"/>
      <c r="XDW409" s="11"/>
    </row>
    <row r="410" spans="1:25 16342:16351" s="7" customFormat="1" ht="20.100000000000001" customHeight="1">
      <c r="A410" s="25" t="s">
        <v>881</v>
      </c>
      <c r="B410" s="26" t="s">
        <v>858</v>
      </c>
      <c r="C410" s="26" t="s">
        <v>882</v>
      </c>
      <c r="D410" s="27" t="s">
        <v>883</v>
      </c>
      <c r="E410" s="64">
        <v>0</v>
      </c>
      <c r="F410" s="65">
        <f t="shared" si="48"/>
        <v>0</v>
      </c>
      <c r="G410" s="64">
        <v>0</v>
      </c>
      <c r="H410" s="19">
        <f t="shared" si="49"/>
        <v>0</v>
      </c>
      <c r="I410" s="64">
        <v>0</v>
      </c>
      <c r="J410" s="64">
        <f t="shared" si="50"/>
        <v>0</v>
      </c>
      <c r="K410" s="65">
        <v>0</v>
      </c>
      <c r="L410" s="55">
        <f t="shared" si="51"/>
        <v>0</v>
      </c>
      <c r="M410" s="19">
        <v>0</v>
      </c>
      <c r="N410" s="64">
        <v>0</v>
      </c>
      <c r="O410" s="66"/>
      <c r="P410" s="66"/>
      <c r="Q410" s="64">
        <f t="shared" si="52"/>
        <v>0</v>
      </c>
      <c r="R410" s="64"/>
      <c r="S410" s="19">
        <v>0</v>
      </c>
      <c r="T410" s="19">
        <v>0</v>
      </c>
      <c r="U410" s="56">
        <f t="shared" si="53"/>
        <v>0</v>
      </c>
      <c r="V410" s="57">
        <f t="shared" si="54"/>
        <v>0</v>
      </c>
      <c r="W410" s="60">
        <f t="shared" si="55"/>
        <v>346</v>
      </c>
      <c r="X410" s="68" t="s">
        <v>1018</v>
      </c>
      <c r="Y410" s="62">
        <v>0</v>
      </c>
      <c r="XDN410" s="11"/>
      <c r="XDO410" s="11"/>
      <c r="XDP410" s="11"/>
      <c r="XDQ410" s="11"/>
      <c r="XDR410" s="11"/>
      <c r="XDS410" s="11"/>
      <c r="XDT410" s="11"/>
      <c r="XDU410" s="11"/>
      <c r="XDV410" s="11"/>
      <c r="XDW410" s="11"/>
    </row>
    <row r="411" spans="1:25 16342:16351" s="7" customFormat="1" ht="20.100000000000001" customHeight="1">
      <c r="A411" s="22" t="s">
        <v>881</v>
      </c>
      <c r="B411" s="23" t="s">
        <v>858</v>
      </c>
      <c r="C411" s="23" t="s">
        <v>884</v>
      </c>
      <c r="D411" s="24" t="s">
        <v>885</v>
      </c>
      <c r="E411" s="64">
        <v>0</v>
      </c>
      <c r="F411" s="65">
        <f t="shared" si="48"/>
        <v>0</v>
      </c>
      <c r="G411" s="64">
        <v>0</v>
      </c>
      <c r="H411" s="19">
        <f t="shared" si="49"/>
        <v>0</v>
      </c>
      <c r="I411" s="64">
        <v>0</v>
      </c>
      <c r="J411" s="64">
        <f t="shared" si="50"/>
        <v>0</v>
      </c>
      <c r="K411" s="65">
        <v>0</v>
      </c>
      <c r="L411" s="55">
        <f t="shared" si="51"/>
        <v>0</v>
      </c>
      <c r="M411" s="19">
        <v>0</v>
      </c>
      <c r="N411" s="64">
        <v>0</v>
      </c>
      <c r="O411" s="66"/>
      <c r="P411" s="66"/>
      <c r="Q411" s="64">
        <f t="shared" si="52"/>
        <v>0</v>
      </c>
      <c r="R411" s="64"/>
      <c r="S411" s="19">
        <v>0</v>
      </c>
      <c r="T411" s="19">
        <v>0</v>
      </c>
      <c r="U411" s="56">
        <f t="shared" si="53"/>
        <v>0</v>
      </c>
      <c r="V411" s="57">
        <f t="shared" si="54"/>
        <v>0</v>
      </c>
      <c r="W411" s="60">
        <f t="shared" si="55"/>
        <v>346</v>
      </c>
      <c r="X411" s="68" t="s">
        <v>1018</v>
      </c>
      <c r="Y411" s="62">
        <v>0</v>
      </c>
      <c r="XDN411" s="11"/>
      <c r="XDO411" s="11"/>
      <c r="XDP411" s="11"/>
      <c r="XDQ411" s="11"/>
      <c r="XDR411" s="11"/>
      <c r="XDS411" s="11"/>
      <c r="XDT411" s="11"/>
      <c r="XDU411" s="11"/>
      <c r="XDV411" s="11"/>
      <c r="XDW411" s="11"/>
    </row>
    <row r="412" spans="1:25 16342:16351" s="7" customFormat="1" ht="20.100000000000001" customHeight="1">
      <c r="A412" s="22" t="s">
        <v>881</v>
      </c>
      <c r="B412" s="23" t="s">
        <v>858</v>
      </c>
      <c r="C412" s="23" t="s">
        <v>886</v>
      </c>
      <c r="D412" s="24" t="s">
        <v>887</v>
      </c>
      <c r="E412" s="64">
        <v>0</v>
      </c>
      <c r="F412" s="65">
        <f t="shared" si="48"/>
        <v>0</v>
      </c>
      <c r="G412" s="64">
        <v>0</v>
      </c>
      <c r="H412" s="19">
        <f t="shared" si="49"/>
        <v>0</v>
      </c>
      <c r="I412" s="64">
        <v>0</v>
      </c>
      <c r="J412" s="64">
        <f t="shared" si="50"/>
        <v>0</v>
      </c>
      <c r="K412" s="65">
        <v>0</v>
      </c>
      <c r="L412" s="55">
        <f t="shared" si="51"/>
        <v>0</v>
      </c>
      <c r="M412" s="19">
        <v>0</v>
      </c>
      <c r="N412" s="64">
        <v>0</v>
      </c>
      <c r="O412" s="66"/>
      <c r="P412" s="66"/>
      <c r="Q412" s="64">
        <f t="shared" si="52"/>
        <v>0</v>
      </c>
      <c r="R412" s="64"/>
      <c r="S412" s="19">
        <v>0</v>
      </c>
      <c r="T412" s="19">
        <v>0</v>
      </c>
      <c r="U412" s="56">
        <f t="shared" si="53"/>
        <v>0</v>
      </c>
      <c r="V412" s="57">
        <f t="shared" si="54"/>
        <v>0</v>
      </c>
      <c r="W412" s="60">
        <f t="shared" si="55"/>
        <v>346</v>
      </c>
      <c r="X412" s="68" t="s">
        <v>1018</v>
      </c>
      <c r="Y412" s="62">
        <v>0</v>
      </c>
      <c r="XDN412" s="11"/>
      <c r="XDO412" s="11"/>
      <c r="XDP412" s="11"/>
      <c r="XDQ412" s="11"/>
      <c r="XDR412" s="11"/>
      <c r="XDS412" s="11"/>
      <c r="XDT412" s="11"/>
      <c r="XDU412" s="11"/>
      <c r="XDV412" s="11"/>
      <c r="XDW412" s="11"/>
    </row>
    <row r="413" spans="1:25 16342:16351" s="7" customFormat="1" ht="20.100000000000001" customHeight="1">
      <c r="A413" s="22" t="s">
        <v>881</v>
      </c>
      <c r="B413" s="23" t="s">
        <v>858</v>
      </c>
      <c r="C413" s="23" t="s">
        <v>888</v>
      </c>
      <c r="D413" s="24" t="s">
        <v>889</v>
      </c>
      <c r="E413" s="64">
        <v>0</v>
      </c>
      <c r="F413" s="65">
        <f t="shared" si="48"/>
        <v>0</v>
      </c>
      <c r="G413" s="64">
        <v>0</v>
      </c>
      <c r="H413" s="19">
        <f t="shared" si="49"/>
        <v>0</v>
      </c>
      <c r="I413" s="64">
        <v>0</v>
      </c>
      <c r="J413" s="64">
        <f t="shared" si="50"/>
        <v>0</v>
      </c>
      <c r="K413" s="65">
        <v>0</v>
      </c>
      <c r="L413" s="55">
        <f t="shared" si="51"/>
        <v>0</v>
      </c>
      <c r="M413" s="19">
        <v>0</v>
      </c>
      <c r="N413" s="64">
        <v>0</v>
      </c>
      <c r="O413" s="66"/>
      <c r="P413" s="66"/>
      <c r="Q413" s="64">
        <f t="shared" si="52"/>
        <v>0</v>
      </c>
      <c r="R413" s="64"/>
      <c r="S413" s="19">
        <v>0</v>
      </c>
      <c r="T413" s="19">
        <v>0</v>
      </c>
      <c r="U413" s="56">
        <f t="shared" si="53"/>
        <v>0</v>
      </c>
      <c r="V413" s="57">
        <f t="shared" si="54"/>
        <v>0</v>
      </c>
      <c r="W413" s="60">
        <f t="shared" si="55"/>
        <v>346</v>
      </c>
      <c r="X413" s="68" t="s">
        <v>1018</v>
      </c>
      <c r="Y413" s="62">
        <v>0</v>
      </c>
      <c r="XDN413" s="11"/>
      <c r="XDO413" s="11"/>
      <c r="XDP413" s="11"/>
      <c r="XDQ413" s="11"/>
      <c r="XDR413" s="11"/>
      <c r="XDS413" s="11"/>
      <c r="XDT413" s="11"/>
      <c r="XDU413" s="11"/>
      <c r="XDV413" s="11"/>
      <c r="XDW413" s="11"/>
    </row>
    <row r="414" spans="1:25 16342:16351" s="7" customFormat="1" ht="20.100000000000001" customHeight="1">
      <c r="A414" s="22" t="s">
        <v>881</v>
      </c>
      <c r="B414" s="23" t="s">
        <v>858</v>
      </c>
      <c r="C414" s="23" t="s">
        <v>890</v>
      </c>
      <c r="D414" s="24" t="s">
        <v>891</v>
      </c>
      <c r="E414" s="64">
        <v>0</v>
      </c>
      <c r="F414" s="65">
        <f t="shared" si="48"/>
        <v>0</v>
      </c>
      <c r="G414" s="64">
        <v>0</v>
      </c>
      <c r="H414" s="19">
        <f t="shared" si="49"/>
        <v>0</v>
      </c>
      <c r="I414" s="64">
        <v>0</v>
      </c>
      <c r="J414" s="64">
        <f t="shared" si="50"/>
        <v>0</v>
      </c>
      <c r="K414" s="65">
        <v>0</v>
      </c>
      <c r="L414" s="55">
        <f t="shared" si="51"/>
        <v>0</v>
      </c>
      <c r="M414" s="19">
        <v>0</v>
      </c>
      <c r="N414" s="64">
        <v>0</v>
      </c>
      <c r="O414" s="66"/>
      <c r="P414" s="66"/>
      <c r="Q414" s="64">
        <f t="shared" si="52"/>
        <v>0</v>
      </c>
      <c r="R414" s="64"/>
      <c r="S414" s="19">
        <v>0</v>
      </c>
      <c r="T414" s="19">
        <v>0</v>
      </c>
      <c r="U414" s="56">
        <f t="shared" si="53"/>
        <v>0</v>
      </c>
      <c r="V414" s="57">
        <f t="shared" si="54"/>
        <v>0</v>
      </c>
      <c r="W414" s="60">
        <f t="shared" si="55"/>
        <v>346</v>
      </c>
      <c r="X414" s="68" t="s">
        <v>1018</v>
      </c>
      <c r="Y414" s="62">
        <v>0</v>
      </c>
      <c r="XDN414" s="11"/>
      <c r="XDO414" s="11"/>
      <c r="XDP414" s="11"/>
      <c r="XDQ414" s="11"/>
      <c r="XDR414" s="11"/>
      <c r="XDS414" s="11"/>
      <c r="XDT414" s="11"/>
      <c r="XDU414" s="11"/>
      <c r="XDV414" s="11"/>
      <c r="XDW414" s="11"/>
    </row>
    <row r="415" spans="1:25 16342:16351" s="7" customFormat="1" ht="20.100000000000001" customHeight="1">
      <c r="A415" s="22" t="s">
        <v>881</v>
      </c>
      <c r="B415" s="23" t="s">
        <v>858</v>
      </c>
      <c r="C415" s="23" t="s">
        <v>892</v>
      </c>
      <c r="D415" s="24" t="s">
        <v>893</v>
      </c>
      <c r="E415" s="64">
        <v>0</v>
      </c>
      <c r="F415" s="65">
        <f t="shared" si="48"/>
        <v>0</v>
      </c>
      <c r="G415" s="64">
        <v>0</v>
      </c>
      <c r="H415" s="19">
        <f t="shared" si="49"/>
        <v>0</v>
      </c>
      <c r="I415" s="64">
        <v>0</v>
      </c>
      <c r="J415" s="64">
        <f t="shared" si="50"/>
        <v>0</v>
      </c>
      <c r="K415" s="65">
        <v>0</v>
      </c>
      <c r="L415" s="55">
        <f t="shared" si="51"/>
        <v>0</v>
      </c>
      <c r="M415" s="19">
        <v>0</v>
      </c>
      <c r="N415" s="64">
        <v>0</v>
      </c>
      <c r="O415" s="66"/>
      <c r="P415" s="66"/>
      <c r="Q415" s="64">
        <f t="shared" si="52"/>
        <v>0</v>
      </c>
      <c r="R415" s="64"/>
      <c r="S415" s="19">
        <v>0</v>
      </c>
      <c r="T415" s="19">
        <v>0</v>
      </c>
      <c r="U415" s="56">
        <f t="shared" si="53"/>
        <v>0</v>
      </c>
      <c r="V415" s="57">
        <f t="shared" si="54"/>
        <v>0</v>
      </c>
      <c r="W415" s="60">
        <f t="shared" si="55"/>
        <v>346</v>
      </c>
      <c r="X415" s="68" t="s">
        <v>1018</v>
      </c>
      <c r="Y415" s="62">
        <v>0</v>
      </c>
      <c r="XDN415" s="11"/>
      <c r="XDO415" s="11"/>
      <c r="XDP415" s="11"/>
      <c r="XDQ415" s="11"/>
      <c r="XDR415" s="11"/>
      <c r="XDS415" s="11"/>
      <c r="XDT415" s="11"/>
      <c r="XDU415" s="11"/>
      <c r="XDV415" s="11"/>
      <c r="XDW415" s="11"/>
    </row>
    <row r="416" spans="1:25 16342:16351" s="7" customFormat="1" ht="20.100000000000001" customHeight="1">
      <c r="A416" s="22" t="s">
        <v>881</v>
      </c>
      <c r="B416" s="23" t="s">
        <v>858</v>
      </c>
      <c r="C416" s="23" t="s">
        <v>894</v>
      </c>
      <c r="D416" s="24" t="s">
        <v>895</v>
      </c>
      <c r="E416" s="64">
        <v>0</v>
      </c>
      <c r="F416" s="65">
        <f t="shared" si="48"/>
        <v>0</v>
      </c>
      <c r="G416" s="64">
        <v>0</v>
      </c>
      <c r="H416" s="19">
        <f t="shared" si="49"/>
        <v>0</v>
      </c>
      <c r="I416" s="64">
        <v>0</v>
      </c>
      <c r="J416" s="64">
        <f t="shared" si="50"/>
        <v>0</v>
      </c>
      <c r="K416" s="65">
        <v>0</v>
      </c>
      <c r="L416" s="55">
        <f t="shared" si="51"/>
        <v>0</v>
      </c>
      <c r="M416" s="19">
        <v>0</v>
      </c>
      <c r="N416" s="64">
        <v>0</v>
      </c>
      <c r="O416" s="66"/>
      <c r="P416" s="66"/>
      <c r="Q416" s="64">
        <f t="shared" si="52"/>
        <v>0</v>
      </c>
      <c r="R416" s="64"/>
      <c r="S416" s="19">
        <v>0</v>
      </c>
      <c r="T416" s="19">
        <v>0</v>
      </c>
      <c r="U416" s="56">
        <f t="shared" si="53"/>
        <v>0</v>
      </c>
      <c r="V416" s="57">
        <f t="shared" si="54"/>
        <v>0</v>
      </c>
      <c r="W416" s="60">
        <f t="shared" si="55"/>
        <v>346</v>
      </c>
      <c r="X416" s="68" t="s">
        <v>1018</v>
      </c>
      <c r="Y416" s="62">
        <v>0</v>
      </c>
      <c r="XDN416" s="11"/>
      <c r="XDO416" s="11"/>
      <c r="XDP416" s="11"/>
      <c r="XDQ416" s="11"/>
      <c r="XDR416" s="11"/>
      <c r="XDS416" s="11"/>
      <c r="XDT416" s="11"/>
      <c r="XDU416" s="11"/>
      <c r="XDV416" s="11"/>
      <c r="XDW416" s="11"/>
    </row>
    <row r="417" spans="1:25 16342:16351" s="7" customFormat="1" ht="20.100000000000001" customHeight="1">
      <c r="A417" s="22" t="s">
        <v>881</v>
      </c>
      <c r="B417" s="23" t="s">
        <v>858</v>
      </c>
      <c r="C417" s="30" t="s">
        <v>896</v>
      </c>
      <c r="D417" s="24" t="s">
        <v>897</v>
      </c>
      <c r="E417" s="64">
        <v>0</v>
      </c>
      <c r="F417" s="65">
        <f t="shared" si="48"/>
        <v>0</v>
      </c>
      <c r="G417" s="64">
        <v>0</v>
      </c>
      <c r="H417" s="19">
        <f t="shared" si="49"/>
        <v>0</v>
      </c>
      <c r="I417" s="64">
        <v>0</v>
      </c>
      <c r="J417" s="64">
        <f t="shared" si="50"/>
        <v>0</v>
      </c>
      <c r="K417" s="65">
        <v>0</v>
      </c>
      <c r="L417" s="55">
        <f t="shared" si="51"/>
        <v>0</v>
      </c>
      <c r="M417" s="19">
        <v>0</v>
      </c>
      <c r="N417" s="64">
        <v>0</v>
      </c>
      <c r="O417" s="66"/>
      <c r="P417" s="66"/>
      <c r="Q417" s="64">
        <f t="shared" si="52"/>
        <v>0</v>
      </c>
      <c r="R417" s="64"/>
      <c r="S417" s="19">
        <v>0</v>
      </c>
      <c r="T417" s="19">
        <v>0</v>
      </c>
      <c r="U417" s="56">
        <f t="shared" si="53"/>
        <v>0</v>
      </c>
      <c r="V417" s="57">
        <f t="shared" si="54"/>
        <v>0</v>
      </c>
      <c r="W417" s="60">
        <f t="shared" si="55"/>
        <v>346</v>
      </c>
      <c r="X417" s="68" t="s">
        <v>1018</v>
      </c>
      <c r="Y417" s="62">
        <v>0</v>
      </c>
      <c r="XDN417" s="11"/>
      <c r="XDO417" s="11"/>
      <c r="XDP417" s="11"/>
      <c r="XDQ417" s="11"/>
      <c r="XDR417" s="11"/>
      <c r="XDS417" s="11"/>
      <c r="XDT417" s="11"/>
      <c r="XDU417" s="11"/>
      <c r="XDV417" s="11"/>
      <c r="XDW417" s="11"/>
    </row>
    <row r="418" spans="1:25 16342:16351" s="7" customFormat="1" ht="20.100000000000001" customHeight="1">
      <c r="A418" s="22" t="s">
        <v>881</v>
      </c>
      <c r="B418" s="23" t="s">
        <v>858</v>
      </c>
      <c r="C418" s="23" t="s">
        <v>898</v>
      </c>
      <c r="D418" s="24" t="s">
        <v>899</v>
      </c>
      <c r="E418" s="64">
        <v>0</v>
      </c>
      <c r="F418" s="65">
        <f t="shared" si="48"/>
        <v>0</v>
      </c>
      <c r="G418" s="64">
        <v>0</v>
      </c>
      <c r="H418" s="19">
        <f t="shared" si="49"/>
        <v>0</v>
      </c>
      <c r="I418" s="64">
        <v>0</v>
      </c>
      <c r="J418" s="64">
        <f t="shared" si="50"/>
        <v>0</v>
      </c>
      <c r="K418" s="65">
        <v>0</v>
      </c>
      <c r="L418" s="55">
        <f t="shared" si="51"/>
        <v>0</v>
      </c>
      <c r="M418" s="19">
        <v>0</v>
      </c>
      <c r="N418" s="64">
        <v>0</v>
      </c>
      <c r="O418" s="66"/>
      <c r="P418" s="66"/>
      <c r="Q418" s="64">
        <f t="shared" si="52"/>
        <v>0</v>
      </c>
      <c r="R418" s="64"/>
      <c r="S418" s="19">
        <v>0</v>
      </c>
      <c r="T418" s="19">
        <v>0</v>
      </c>
      <c r="U418" s="56">
        <f t="shared" si="53"/>
        <v>0</v>
      </c>
      <c r="V418" s="57">
        <f t="shared" si="54"/>
        <v>0</v>
      </c>
      <c r="W418" s="60">
        <f t="shared" si="55"/>
        <v>346</v>
      </c>
      <c r="X418" s="68" t="s">
        <v>1018</v>
      </c>
      <c r="Y418" s="62">
        <v>0</v>
      </c>
      <c r="XDN418" s="11"/>
      <c r="XDO418" s="11"/>
      <c r="XDP418" s="11"/>
      <c r="XDQ418" s="11"/>
      <c r="XDR418" s="11"/>
      <c r="XDS418" s="11"/>
      <c r="XDT418" s="11"/>
      <c r="XDU418" s="11"/>
      <c r="XDV418" s="11"/>
      <c r="XDW418" s="11"/>
    </row>
    <row r="419" spans="1:25 16342:16351" s="7" customFormat="1" ht="20.100000000000001" customHeight="1">
      <c r="A419" s="22" t="s">
        <v>881</v>
      </c>
      <c r="B419" s="23" t="s">
        <v>858</v>
      </c>
      <c r="C419" s="23" t="s">
        <v>900</v>
      </c>
      <c r="D419" s="24" t="s">
        <v>901</v>
      </c>
      <c r="E419" s="64">
        <v>0</v>
      </c>
      <c r="F419" s="65">
        <f t="shared" si="48"/>
        <v>0</v>
      </c>
      <c r="G419" s="64">
        <v>0</v>
      </c>
      <c r="H419" s="19">
        <f t="shared" si="49"/>
        <v>0</v>
      </c>
      <c r="I419" s="64">
        <v>0</v>
      </c>
      <c r="J419" s="64">
        <f t="shared" si="50"/>
        <v>0</v>
      </c>
      <c r="K419" s="65">
        <v>0</v>
      </c>
      <c r="L419" s="55">
        <f t="shared" si="51"/>
        <v>0</v>
      </c>
      <c r="M419" s="19">
        <v>0</v>
      </c>
      <c r="N419" s="64">
        <v>0</v>
      </c>
      <c r="O419" s="66"/>
      <c r="P419" s="66"/>
      <c r="Q419" s="64">
        <f t="shared" si="52"/>
        <v>0</v>
      </c>
      <c r="R419" s="64"/>
      <c r="S419" s="19">
        <v>0</v>
      </c>
      <c r="T419" s="19">
        <v>0</v>
      </c>
      <c r="U419" s="56">
        <f t="shared" si="53"/>
        <v>0</v>
      </c>
      <c r="V419" s="57">
        <f t="shared" si="54"/>
        <v>0</v>
      </c>
      <c r="W419" s="60">
        <f t="shared" si="55"/>
        <v>346</v>
      </c>
      <c r="X419" s="68" t="s">
        <v>1018</v>
      </c>
      <c r="Y419" s="62">
        <v>0</v>
      </c>
      <c r="XDN419" s="11"/>
      <c r="XDO419" s="11"/>
      <c r="XDP419" s="11"/>
      <c r="XDQ419" s="11"/>
      <c r="XDR419" s="11"/>
      <c r="XDS419" s="11"/>
      <c r="XDT419" s="11"/>
      <c r="XDU419" s="11"/>
      <c r="XDV419" s="11"/>
      <c r="XDW419" s="11"/>
    </row>
    <row r="420" spans="1:25 16342:16351" s="7" customFormat="1" ht="20.100000000000001" customHeight="1">
      <c r="A420" s="22" t="s">
        <v>881</v>
      </c>
      <c r="B420" s="23" t="s">
        <v>858</v>
      </c>
      <c r="C420" s="23" t="s">
        <v>902</v>
      </c>
      <c r="D420" s="24" t="s">
        <v>903</v>
      </c>
      <c r="E420" s="64">
        <v>0</v>
      </c>
      <c r="F420" s="65">
        <f t="shared" si="48"/>
        <v>0</v>
      </c>
      <c r="G420" s="64">
        <v>0</v>
      </c>
      <c r="H420" s="19">
        <f t="shared" si="49"/>
        <v>0</v>
      </c>
      <c r="I420" s="64">
        <v>0</v>
      </c>
      <c r="J420" s="64">
        <f t="shared" si="50"/>
        <v>0</v>
      </c>
      <c r="K420" s="65">
        <v>0</v>
      </c>
      <c r="L420" s="55">
        <f t="shared" si="51"/>
        <v>0</v>
      </c>
      <c r="M420" s="19">
        <v>0</v>
      </c>
      <c r="N420" s="64">
        <v>0</v>
      </c>
      <c r="O420" s="66"/>
      <c r="P420" s="66"/>
      <c r="Q420" s="64">
        <f t="shared" si="52"/>
        <v>0</v>
      </c>
      <c r="R420" s="64"/>
      <c r="S420" s="19">
        <v>0</v>
      </c>
      <c r="T420" s="19">
        <v>0</v>
      </c>
      <c r="U420" s="56">
        <f t="shared" si="53"/>
        <v>0</v>
      </c>
      <c r="V420" s="57">
        <f t="shared" si="54"/>
        <v>0</v>
      </c>
      <c r="W420" s="60">
        <f t="shared" si="55"/>
        <v>346</v>
      </c>
      <c r="X420" s="68" t="s">
        <v>1018</v>
      </c>
      <c r="Y420" s="62">
        <v>0</v>
      </c>
      <c r="XDN420" s="11"/>
      <c r="XDO420" s="11"/>
      <c r="XDP420" s="11"/>
      <c r="XDQ420" s="11"/>
      <c r="XDR420" s="11"/>
      <c r="XDS420" s="11"/>
      <c r="XDT420" s="11"/>
      <c r="XDU420" s="11"/>
      <c r="XDV420" s="11"/>
      <c r="XDW420" s="11"/>
    </row>
    <row r="421" spans="1:25 16342:16351" s="7" customFormat="1" ht="20.100000000000001" customHeight="1">
      <c r="A421" s="25" t="s">
        <v>904</v>
      </c>
      <c r="B421" s="26" t="s">
        <v>858</v>
      </c>
      <c r="C421" s="26" t="s">
        <v>905</v>
      </c>
      <c r="D421" s="27" t="s">
        <v>906</v>
      </c>
      <c r="E421" s="64">
        <v>2</v>
      </c>
      <c r="F421" s="65">
        <f t="shared" si="48"/>
        <v>1</v>
      </c>
      <c r="G421" s="64">
        <v>0</v>
      </c>
      <c r="H421" s="19">
        <f t="shared" si="49"/>
        <v>0</v>
      </c>
      <c r="I421" s="64">
        <v>0</v>
      </c>
      <c r="J421" s="64">
        <f t="shared" si="50"/>
        <v>0</v>
      </c>
      <c r="K421" s="65">
        <v>0</v>
      </c>
      <c r="L421" s="55">
        <f t="shared" si="51"/>
        <v>1</v>
      </c>
      <c r="M421" s="19">
        <v>0</v>
      </c>
      <c r="N421" s="64">
        <v>0</v>
      </c>
      <c r="O421" s="66"/>
      <c r="P421" s="66"/>
      <c r="Q421" s="64">
        <f t="shared" si="52"/>
        <v>2</v>
      </c>
      <c r="R421" s="64"/>
      <c r="S421" s="19">
        <v>55.2</v>
      </c>
      <c r="T421" s="19">
        <v>0</v>
      </c>
      <c r="U421" s="56">
        <f t="shared" si="53"/>
        <v>0</v>
      </c>
      <c r="V421" s="57">
        <f t="shared" si="54"/>
        <v>1</v>
      </c>
      <c r="W421" s="60">
        <f t="shared" si="55"/>
        <v>231</v>
      </c>
      <c r="X421" s="61" t="s">
        <v>4</v>
      </c>
      <c r="Y421" s="62">
        <v>0</v>
      </c>
      <c r="XDN421" s="11"/>
      <c r="XDO421" s="11"/>
      <c r="XDP421" s="11"/>
      <c r="XDQ421" s="11"/>
      <c r="XDR421" s="11"/>
      <c r="XDS421" s="11"/>
      <c r="XDT421" s="11"/>
      <c r="XDU421" s="11"/>
      <c r="XDV421" s="11"/>
      <c r="XDW421" s="11"/>
    </row>
    <row r="422" spans="1:25 16342:16351" s="7" customFormat="1" ht="20.100000000000001" customHeight="1">
      <c r="A422" s="22" t="s">
        <v>904</v>
      </c>
      <c r="B422" s="23" t="s">
        <v>858</v>
      </c>
      <c r="C422" s="23" t="s">
        <v>907</v>
      </c>
      <c r="D422" s="24" t="s">
        <v>908</v>
      </c>
      <c r="E422" s="64">
        <v>1</v>
      </c>
      <c r="F422" s="65">
        <f t="shared" si="48"/>
        <v>0.5</v>
      </c>
      <c r="G422" s="64">
        <v>0</v>
      </c>
      <c r="H422" s="19">
        <f t="shared" si="49"/>
        <v>0</v>
      </c>
      <c r="I422" s="64">
        <v>0</v>
      </c>
      <c r="J422" s="64">
        <f t="shared" si="50"/>
        <v>0</v>
      </c>
      <c r="K422" s="65">
        <v>0</v>
      </c>
      <c r="L422" s="55">
        <f t="shared" si="51"/>
        <v>0.5</v>
      </c>
      <c r="M422" s="19">
        <v>0</v>
      </c>
      <c r="N422" s="64">
        <v>0</v>
      </c>
      <c r="O422" s="66"/>
      <c r="P422" s="66"/>
      <c r="Q422" s="64">
        <f t="shared" si="52"/>
        <v>1</v>
      </c>
      <c r="R422" s="64"/>
      <c r="S422" s="19">
        <v>0</v>
      </c>
      <c r="T422" s="19">
        <v>0</v>
      </c>
      <c r="U422" s="56">
        <f t="shared" si="53"/>
        <v>0</v>
      </c>
      <c r="V422" s="57">
        <f t="shared" si="54"/>
        <v>0.5</v>
      </c>
      <c r="W422" s="60">
        <f t="shared" si="55"/>
        <v>308</v>
      </c>
      <c r="X422" s="61" t="s">
        <v>4</v>
      </c>
      <c r="Y422" s="62">
        <v>0</v>
      </c>
      <c r="XDN422" s="11"/>
      <c r="XDO422" s="11"/>
      <c r="XDP422" s="11"/>
      <c r="XDQ422" s="11"/>
      <c r="XDR422" s="11"/>
      <c r="XDS422" s="11"/>
      <c r="XDT422" s="11"/>
      <c r="XDU422" s="11"/>
      <c r="XDV422" s="11"/>
      <c r="XDW422" s="11"/>
    </row>
    <row r="423" spans="1:25 16342:16351" s="7" customFormat="1" ht="20.100000000000001" customHeight="1">
      <c r="A423" s="22" t="s">
        <v>904</v>
      </c>
      <c r="B423" s="23" t="s">
        <v>858</v>
      </c>
      <c r="C423" s="23" t="s">
        <v>909</v>
      </c>
      <c r="D423" s="24" t="s">
        <v>910</v>
      </c>
      <c r="E423" s="64">
        <v>0</v>
      </c>
      <c r="F423" s="65">
        <f t="shared" si="48"/>
        <v>0</v>
      </c>
      <c r="G423" s="64">
        <v>0</v>
      </c>
      <c r="H423" s="19">
        <f t="shared" si="49"/>
        <v>0</v>
      </c>
      <c r="I423" s="64">
        <v>0</v>
      </c>
      <c r="J423" s="64">
        <f t="shared" si="50"/>
        <v>0</v>
      </c>
      <c r="K423" s="65">
        <v>0</v>
      </c>
      <c r="L423" s="55">
        <f t="shared" si="51"/>
        <v>0</v>
      </c>
      <c r="M423" s="19">
        <v>0</v>
      </c>
      <c r="N423" s="64">
        <v>0</v>
      </c>
      <c r="O423" s="66"/>
      <c r="P423" s="66"/>
      <c r="Q423" s="64">
        <f t="shared" si="52"/>
        <v>0</v>
      </c>
      <c r="R423" s="64"/>
      <c r="S423" s="19">
        <v>0</v>
      </c>
      <c r="T423" s="19">
        <v>0</v>
      </c>
      <c r="U423" s="56">
        <f t="shared" si="53"/>
        <v>0</v>
      </c>
      <c r="V423" s="57">
        <f t="shared" si="54"/>
        <v>0</v>
      </c>
      <c r="W423" s="60">
        <f t="shared" si="55"/>
        <v>346</v>
      </c>
      <c r="X423" s="61" t="s">
        <v>4</v>
      </c>
      <c r="Y423" s="62">
        <v>0</v>
      </c>
      <c r="XDN423" s="11"/>
      <c r="XDO423" s="11"/>
      <c r="XDP423" s="11"/>
      <c r="XDQ423" s="11"/>
      <c r="XDR423" s="11"/>
      <c r="XDS423" s="11"/>
      <c r="XDT423" s="11"/>
      <c r="XDU423" s="11"/>
      <c r="XDV423" s="11"/>
      <c r="XDW423" s="11"/>
    </row>
    <row r="424" spans="1:25 16342:16351" s="7" customFormat="1" ht="20.100000000000001" customHeight="1">
      <c r="A424" s="22" t="s">
        <v>904</v>
      </c>
      <c r="B424" s="23" t="s">
        <v>858</v>
      </c>
      <c r="C424" s="23" t="s">
        <v>911</v>
      </c>
      <c r="D424" s="24" t="s">
        <v>912</v>
      </c>
      <c r="E424" s="64">
        <v>0</v>
      </c>
      <c r="F424" s="65">
        <f t="shared" si="48"/>
        <v>0</v>
      </c>
      <c r="G424" s="64">
        <v>0</v>
      </c>
      <c r="H424" s="19">
        <f t="shared" si="49"/>
        <v>0</v>
      </c>
      <c r="I424" s="64">
        <v>0</v>
      </c>
      <c r="J424" s="64">
        <f t="shared" si="50"/>
        <v>0</v>
      </c>
      <c r="K424" s="65">
        <v>0</v>
      </c>
      <c r="L424" s="55">
        <f t="shared" si="51"/>
        <v>0</v>
      </c>
      <c r="M424" s="19">
        <v>0</v>
      </c>
      <c r="N424" s="64">
        <v>0</v>
      </c>
      <c r="O424" s="66"/>
      <c r="P424" s="66"/>
      <c r="Q424" s="64">
        <f t="shared" si="52"/>
        <v>0</v>
      </c>
      <c r="R424" s="64"/>
      <c r="S424" s="19">
        <v>0</v>
      </c>
      <c r="T424" s="19">
        <v>0</v>
      </c>
      <c r="U424" s="56">
        <f t="shared" si="53"/>
        <v>0</v>
      </c>
      <c r="V424" s="57">
        <f t="shared" si="54"/>
        <v>0</v>
      </c>
      <c r="W424" s="60">
        <f t="shared" si="55"/>
        <v>346</v>
      </c>
      <c r="X424" s="68" t="s">
        <v>1018</v>
      </c>
      <c r="Y424" s="62">
        <v>0</v>
      </c>
      <c r="XDN424" s="11"/>
      <c r="XDO424" s="11"/>
      <c r="XDP424" s="11"/>
      <c r="XDQ424" s="11"/>
      <c r="XDR424" s="11"/>
      <c r="XDS424" s="11"/>
      <c r="XDT424" s="11"/>
      <c r="XDU424" s="11"/>
      <c r="XDV424" s="11"/>
      <c r="XDW424" s="11"/>
    </row>
    <row r="425" spans="1:25 16342:16351" s="7" customFormat="1" ht="20.100000000000001" customHeight="1">
      <c r="A425" s="22" t="s">
        <v>904</v>
      </c>
      <c r="B425" s="23" t="s">
        <v>858</v>
      </c>
      <c r="C425" s="23" t="s">
        <v>913</v>
      </c>
      <c r="D425" s="24" t="s">
        <v>914</v>
      </c>
      <c r="E425" s="64">
        <v>0</v>
      </c>
      <c r="F425" s="65">
        <f t="shared" si="48"/>
        <v>0</v>
      </c>
      <c r="G425" s="64">
        <v>0</v>
      </c>
      <c r="H425" s="19">
        <f t="shared" si="49"/>
        <v>0</v>
      </c>
      <c r="I425" s="64">
        <v>0</v>
      </c>
      <c r="J425" s="64">
        <f t="shared" si="50"/>
        <v>0</v>
      </c>
      <c r="K425" s="65">
        <v>0</v>
      </c>
      <c r="L425" s="55">
        <f t="shared" si="51"/>
        <v>0</v>
      </c>
      <c r="M425" s="19">
        <v>0</v>
      </c>
      <c r="N425" s="64">
        <v>0</v>
      </c>
      <c r="O425" s="66"/>
      <c r="P425" s="66"/>
      <c r="Q425" s="64">
        <f t="shared" si="52"/>
        <v>0</v>
      </c>
      <c r="R425" s="64"/>
      <c r="S425" s="19">
        <v>0</v>
      </c>
      <c r="T425" s="19">
        <v>0</v>
      </c>
      <c r="U425" s="56">
        <f t="shared" si="53"/>
        <v>0</v>
      </c>
      <c r="V425" s="57">
        <f t="shared" si="54"/>
        <v>0</v>
      </c>
      <c r="W425" s="60">
        <f t="shared" si="55"/>
        <v>346</v>
      </c>
      <c r="X425" s="68" t="s">
        <v>1018</v>
      </c>
      <c r="Y425" s="62">
        <v>0</v>
      </c>
      <c r="XDN425" s="11"/>
      <c r="XDO425" s="11"/>
      <c r="XDP425" s="11"/>
      <c r="XDQ425" s="11"/>
      <c r="XDR425" s="11"/>
      <c r="XDS425" s="11"/>
      <c r="XDT425" s="11"/>
      <c r="XDU425" s="11"/>
      <c r="XDV425" s="11"/>
      <c r="XDW425" s="11"/>
    </row>
    <row r="426" spans="1:25 16342:16351" s="7" customFormat="1" ht="20.100000000000001" customHeight="1">
      <c r="A426" s="22" t="s">
        <v>904</v>
      </c>
      <c r="B426" s="23" t="s">
        <v>858</v>
      </c>
      <c r="C426" s="23" t="s">
        <v>915</v>
      </c>
      <c r="D426" s="24" t="s">
        <v>916</v>
      </c>
      <c r="E426" s="64">
        <v>0</v>
      </c>
      <c r="F426" s="65">
        <f t="shared" si="48"/>
        <v>0</v>
      </c>
      <c r="G426" s="64">
        <v>0</v>
      </c>
      <c r="H426" s="19">
        <f t="shared" si="49"/>
        <v>0</v>
      </c>
      <c r="I426" s="64">
        <v>0</v>
      </c>
      <c r="J426" s="64">
        <f t="shared" si="50"/>
        <v>0</v>
      </c>
      <c r="K426" s="65">
        <v>0</v>
      </c>
      <c r="L426" s="55">
        <f t="shared" si="51"/>
        <v>0</v>
      </c>
      <c r="M426" s="19">
        <v>0</v>
      </c>
      <c r="N426" s="64">
        <v>0</v>
      </c>
      <c r="O426" s="66"/>
      <c r="P426" s="66"/>
      <c r="Q426" s="64">
        <f t="shared" si="52"/>
        <v>0</v>
      </c>
      <c r="R426" s="64"/>
      <c r="S426" s="19">
        <v>0</v>
      </c>
      <c r="T426" s="19">
        <v>0</v>
      </c>
      <c r="U426" s="56">
        <f t="shared" si="53"/>
        <v>0</v>
      </c>
      <c r="V426" s="57">
        <f t="shared" si="54"/>
        <v>0</v>
      </c>
      <c r="W426" s="60">
        <f t="shared" si="55"/>
        <v>346</v>
      </c>
      <c r="X426" s="68" t="s">
        <v>1018</v>
      </c>
      <c r="Y426" s="62">
        <v>0</v>
      </c>
      <c r="XDN426" s="11"/>
      <c r="XDO426" s="11"/>
      <c r="XDP426" s="11"/>
      <c r="XDQ426" s="11"/>
      <c r="XDR426" s="11"/>
      <c r="XDS426" s="11"/>
      <c r="XDT426" s="11"/>
      <c r="XDU426" s="11"/>
      <c r="XDV426" s="11"/>
      <c r="XDW426" s="11"/>
    </row>
    <row r="427" spans="1:25 16342:16351" s="7" customFormat="1" ht="20.100000000000001" customHeight="1">
      <c r="A427" s="22" t="s">
        <v>904</v>
      </c>
      <c r="B427" s="23" t="s">
        <v>858</v>
      </c>
      <c r="C427" s="23" t="s">
        <v>917</v>
      </c>
      <c r="D427" s="24" t="s">
        <v>918</v>
      </c>
      <c r="E427" s="64">
        <v>0</v>
      </c>
      <c r="F427" s="65">
        <f t="shared" si="48"/>
        <v>0</v>
      </c>
      <c r="G427" s="64">
        <v>0</v>
      </c>
      <c r="H427" s="19">
        <f t="shared" si="49"/>
        <v>0</v>
      </c>
      <c r="I427" s="64">
        <v>0</v>
      </c>
      <c r="J427" s="64">
        <f t="shared" si="50"/>
        <v>0</v>
      </c>
      <c r="K427" s="65">
        <v>0</v>
      </c>
      <c r="L427" s="55">
        <f t="shared" si="51"/>
        <v>0</v>
      </c>
      <c r="M427" s="19">
        <v>0</v>
      </c>
      <c r="N427" s="64">
        <v>0</v>
      </c>
      <c r="O427" s="66"/>
      <c r="P427" s="66"/>
      <c r="Q427" s="64">
        <f t="shared" si="52"/>
        <v>0</v>
      </c>
      <c r="R427" s="64"/>
      <c r="S427" s="19">
        <v>0</v>
      </c>
      <c r="T427" s="19">
        <v>0</v>
      </c>
      <c r="U427" s="56">
        <f t="shared" si="53"/>
        <v>0</v>
      </c>
      <c r="V427" s="57">
        <f t="shared" si="54"/>
        <v>0</v>
      </c>
      <c r="W427" s="60">
        <f t="shared" si="55"/>
        <v>346</v>
      </c>
      <c r="X427" s="61" t="s">
        <v>4</v>
      </c>
      <c r="Y427" s="62">
        <v>0</v>
      </c>
      <c r="XDN427" s="11"/>
      <c r="XDO427" s="11"/>
      <c r="XDP427" s="11"/>
      <c r="XDQ427" s="11"/>
      <c r="XDR427" s="11"/>
      <c r="XDS427" s="11"/>
      <c r="XDT427" s="11"/>
      <c r="XDU427" s="11"/>
      <c r="XDV427" s="11"/>
      <c r="XDW427" s="11"/>
    </row>
    <row r="428" spans="1:25 16342:16351" s="7" customFormat="1" ht="20.100000000000001" customHeight="1">
      <c r="A428" s="22" t="s">
        <v>904</v>
      </c>
      <c r="B428" s="23" t="s">
        <v>858</v>
      </c>
      <c r="C428" s="30" t="s">
        <v>919</v>
      </c>
      <c r="D428" s="24" t="s">
        <v>920</v>
      </c>
      <c r="E428" s="64">
        <v>0</v>
      </c>
      <c r="F428" s="65">
        <f t="shared" si="48"/>
        <v>0</v>
      </c>
      <c r="G428" s="64">
        <v>0</v>
      </c>
      <c r="H428" s="19">
        <f t="shared" si="49"/>
        <v>0</v>
      </c>
      <c r="I428" s="64">
        <v>0</v>
      </c>
      <c r="J428" s="64">
        <f t="shared" si="50"/>
        <v>0</v>
      </c>
      <c r="K428" s="65">
        <v>0</v>
      </c>
      <c r="L428" s="55">
        <f t="shared" si="51"/>
        <v>0</v>
      </c>
      <c r="M428" s="19">
        <v>0</v>
      </c>
      <c r="N428" s="64">
        <v>0</v>
      </c>
      <c r="O428" s="66"/>
      <c r="P428" s="66"/>
      <c r="Q428" s="64">
        <f t="shared" si="52"/>
        <v>0</v>
      </c>
      <c r="R428" s="64"/>
      <c r="S428" s="19">
        <v>0</v>
      </c>
      <c r="T428" s="19">
        <v>0</v>
      </c>
      <c r="U428" s="56">
        <f t="shared" si="53"/>
        <v>0</v>
      </c>
      <c r="V428" s="57">
        <f t="shared" si="54"/>
        <v>0</v>
      </c>
      <c r="W428" s="60">
        <f t="shared" si="55"/>
        <v>346</v>
      </c>
      <c r="X428" s="68" t="s">
        <v>1018</v>
      </c>
      <c r="Y428" s="62">
        <v>0</v>
      </c>
      <c r="XDN428" s="11"/>
      <c r="XDO428" s="11"/>
      <c r="XDP428" s="11"/>
      <c r="XDQ428" s="11"/>
      <c r="XDR428" s="11"/>
      <c r="XDS428" s="11"/>
      <c r="XDT428" s="11"/>
      <c r="XDU428" s="11"/>
      <c r="XDV428" s="11"/>
      <c r="XDW428" s="11"/>
    </row>
    <row r="429" spans="1:25 16342:16351" s="7" customFormat="1" ht="20.100000000000001" customHeight="1">
      <c r="A429" s="22" t="s">
        <v>904</v>
      </c>
      <c r="B429" s="23" t="s">
        <v>858</v>
      </c>
      <c r="C429" s="23" t="s">
        <v>921</v>
      </c>
      <c r="D429" s="24" t="s">
        <v>922</v>
      </c>
      <c r="E429" s="64">
        <v>0</v>
      </c>
      <c r="F429" s="65">
        <f t="shared" si="48"/>
        <v>0</v>
      </c>
      <c r="G429" s="64">
        <v>0</v>
      </c>
      <c r="H429" s="19">
        <f t="shared" si="49"/>
        <v>0</v>
      </c>
      <c r="I429" s="64">
        <v>0</v>
      </c>
      <c r="J429" s="64">
        <f t="shared" si="50"/>
        <v>0</v>
      </c>
      <c r="K429" s="65">
        <v>0</v>
      </c>
      <c r="L429" s="55">
        <f t="shared" si="51"/>
        <v>0</v>
      </c>
      <c r="M429" s="19">
        <v>0</v>
      </c>
      <c r="N429" s="64">
        <v>0</v>
      </c>
      <c r="O429" s="66"/>
      <c r="P429" s="66"/>
      <c r="Q429" s="64">
        <f t="shared" si="52"/>
        <v>0</v>
      </c>
      <c r="R429" s="64"/>
      <c r="S429" s="19">
        <v>0</v>
      </c>
      <c r="T429" s="19">
        <v>0</v>
      </c>
      <c r="U429" s="56">
        <f t="shared" si="53"/>
        <v>0</v>
      </c>
      <c r="V429" s="57">
        <f t="shared" si="54"/>
        <v>0</v>
      </c>
      <c r="W429" s="60">
        <f t="shared" si="55"/>
        <v>346</v>
      </c>
      <c r="X429" s="68" t="s">
        <v>1018</v>
      </c>
      <c r="Y429" s="62">
        <v>0</v>
      </c>
      <c r="XDN429" s="11"/>
      <c r="XDO429" s="11"/>
      <c r="XDP429" s="11"/>
      <c r="XDQ429" s="11"/>
      <c r="XDR429" s="11"/>
      <c r="XDS429" s="11"/>
      <c r="XDT429" s="11"/>
      <c r="XDU429" s="11"/>
      <c r="XDV429" s="11"/>
      <c r="XDW429" s="11"/>
    </row>
    <row r="430" spans="1:25 16342:16351" s="7" customFormat="1" ht="20.100000000000001" customHeight="1">
      <c r="A430" s="22" t="s">
        <v>904</v>
      </c>
      <c r="B430" s="23" t="s">
        <v>858</v>
      </c>
      <c r="C430" s="23" t="s">
        <v>923</v>
      </c>
      <c r="D430" s="24" t="s">
        <v>924</v>
      </c>
      <c r="E430" s="64">
        <v>0</v>
      </c>
      <c r="F430" s="65">
        <f t="shared" si="48"/>
        <v>0</v>
      </c>
      <c r="G430" s="64">
        <v>0</v>
      </c>
      <c r="H430" s="19">
        <f t="shared" si="49"/>
        <v>0</v>
      </c>
      <c r="I430" s="64">
        <v>0</v>
      </c>
      <c r="J430" s="64">
        <f t="shared" si="50"/>
        <v>0</v>
      </c>
      <c r="K430" s="65">
        <v>0</v>
      </c>
      <c r="L430" s="55">
        <f t="shared" si="51"/>
        <v>0</v>
      </c>
      <c r="M430" s="19">
        <v>0</v>
      </c>
      <c r="N430" s="64">
        <v>0</v>
      </c>
      <c r="O430" s="66"/>
      <c r="P430" s="66"/>
      <c r="Q430" s="64">
        <f t="shared" si="52"/>
        <v>0</v>
      </c>
      <c r="R430" s="64"/>
      <c r="S430" s="19">
        <v>52.8</v>
      </c>
      <c r="T430" s="19">
        <v>0</v>
      </c>
      <c r="U430" s="56">
        <f t="shared" si="53"/>
        <v>0</v>
      </c>
      <c r="V430" s="57">
        <f t="shared" si="54"/>
        <v>0</v>
      </c>
      <c r="W430" s="60">
        <f t="shared" si="55"/>
        <v>346</v>
      </c>
      <c r="X430" s="61" t="s">
        <v>4</v>
      </c>
      <c r="Y430" s="62">
        <v>0</v>
      </c>
      <c r="XDN430" s="11"/>
      <c r="XDO430" s="11"/>
      <c r="XDP430" s="11"/>
      <c r="XDQ430" s="11"/>
      <c r="XDR430" s="11"/>
      <c r="XDS430" s="11"/>
      <c r="XDT430" s="11"/>
      <c r="XDU430" s="11"/>
      <c r="XDV430" s="11"/>
      <c r="XDW430" s="11"/>
    </row>
    <row r="431" spans="1:25 16342:16351" s="7" customFormat="1" ht="20.100000000000001" customHeight="1">
      <c r="A431" s="22" t="s">
        <v>904</v>
      </c>
      <c r="B431" s="23" t="s">
        <v>858</v>
      </c>
      <c r="C431" s="23" t="s">
        <v>925</v>
      </c>
      <c r="D431" s="24" t="s">
        <v>926</v>
      </c>
      <c r="E431" s="64">
        <v>0</v>
      </c>
      <c r="F431" s="65">
        <f t="shared" si="48"/>
        <v>0</v>
      </c>
      <c r="G431" s="64">
        <v>0</v>
      </c>
      <c r="H431" s="19">
        <f t="shared" si="49"/>
        <v>0</v>
      </c>
      <c r="I431" s="64">
        <v>0</v>
      </c>
      <c r="J431" s="64">
        <f t="shared" si="50"/>
        <v>0</v>
      </c>
      <c r="K431" s="65">
        <v>0</v>
      </c>
      <c r="L431" s="55">
        <f t="shared" si="51"/>
        <v>0</v>
      </c>
      <c r="M431" s="19">
        <v>0</v>
      </c>
      <c r="N431" s="64">
        <v>0</v>
      </c>
      <c r="O431" s="66"/>
      <c r="P431" s="66"/>
      <c r="Q431" s="64">
        <f t="shared" si="52"/>
        <v>0</v>
      </c>
      <c r="R431" s="64"/>
      <c r="S431" s="19">
        <v>0</v>
      </c>
      <c r="T431" s="19">
        <v>0</v>
      </c>
      <c r="U431" s="56">
        <f t="shared" si="53"/>
        <v>0</v>
      </c>
      <c r="V431" s="57">
        <f t="shared" si="54"/>
        <v>0</v>
      </c>
      <c r="W431" s="60">
        <f t="shared" si="55"/>
        <v>346</v>
      </c>
      <c r="X431" s="68" t="s">
        <v>1018</v>
      </c>
      <c r="Y431" s="62">
        <v>0</v>
      </c>
      <c r="XDN431" s="11"/>
      <c r="XDO431" s="11"/>
      <c r="XDP431" s="11"/>
      <c r="XDQ431" s="11"/>
      <c r="XDR431" s="11"/>
      <c r="XDS431" s="11"/>
      <c r="XDT431" s="11"/>
      <c r="XDU431" s="11"/>
      <c r="XDV431" s="11"/>
      <c r="XDW431" s="11"/>
    </row>
    <row r="432" spans="1:25 16342:16351" s="7" customFormat="1" ht="20.100000000000001" customHeight="1">
      <c r="A432" s="25" t="s">
        <v>927</v>
      </c>
      <c r="B432" s="26" t="s">
        <v>858</v>
      </c>
      <c r="C432" s="26" t="s">
        <v>928</v>
      </c>
      <c r="D432" s="27" t="s">
        <v>929</v>
      </c>
      <c r="E432" s="64">
        <v>0</v>
      </c>
      <c r="F432" s="65">
        <f t="shared" si="48"/>
        <v>0</v>
      </c>
      <c r="G432" s="64">
        <v>0</v>
      </c>
      <c r="H432" s="19">
        <f t="shared" si="49"/>
        <v>0</v>
      </c>
      <c r="I432" s="64">
        <v>0</v>
      </c>
      <c r="J432" s="64">
        <f t="shared" si="50"/>
        <v>0</v>
      </c>
      <c r="K432" s="65">
        <v>0</v>
      </c>
      <c r="L432" s="55">
        <f t="shared" si="51"/>
        <v>0</v>
      </c>
      <c r="M432" s="19">
        <v>0</v>
      </c>
      <c r="N432" s="64">
        <v>0</v>
      </c>
      <c r="O432" s="66"/>
      <c r="P432" s="66"/>
      <c r="Q432" s="64">
        <f t="shared" si="52"/>
        <v>0</v>
      </c>
      <c r="R432" s="64"/>
      <c r="S432" s="19">
        <v>0</v>
      </c>
      <c r="T432" s="19">
        <v>0</v>
      </c>
      <c r="U432" s="56">
        <f t="shared" si="53"/>
        <v>0</v>
      </c>
      <c r="V432" s="57">
        <f t="shared" si="54"/>
        <v>0</v>
      </c>
      <c r="W432" s="60">
        <f t="shared" si="55"/>
        <v>346</v>
      </c>
      <c r="X432" s="61" t="s">
        <v>4</v>
      </c>
      <c r="Y432" s="62">
        <v>0</v>
      </c>
      <c r="XDN432" s="11"/>
      <c r="XDO432" s="11"/>
      <c r="XDP432" s="11"/>
      <c r="XDQ432" s="11"/>
      <c r="XDR432" s="11"/>
      <c r="XDS432" s="11"/>
      <c r="XDT432" s="11"/>
      <c r="XDU432" s="11"/>
      <c r="XDV432" s="11"/>
      <c r="XDW432" s="11"/>
    </row>
    <row r="433" spans="1:25 16342:16351" s="7" customFormat="1" ht="20.100000000000001" customHeight="1">
      <c r="A433" s="22" t="s">
        <v>927</v>
      </c>
      <c r="B433" s="23" t="s">
        <v>858</v>
      </c>
      <c r="C433" s="23" t="s">
        <v>930</v>
      </c>
      <c r="D433" s="24" t="s">
        <v>931</v>
      </c>
      <c r="E433" s="64">
        <v>0</v>
      </c>
      <c r="F433" s="65">
        <f t="shared" si="48"/>
        <v>0</v>
      </c>
      <c r="G433" s="64">
        <v>0</v>
      </c>
      <c r="H433" s="19">
        <f t="shared" si="49"/>
        <v>0</v>
      </c>
      <c r="I433" s="64">
        <v>0</v>
      </c>
      <c r="J433" s="64">
        <f t="shared" si="50"/>
        <v>0</v>
      </c>
      <c r="K433" s="65">
        <v>0</v>
      </c>
      <c r="L433" s="55">
        <f t="shared" si="51"/>
        <v>0</v>
      </c>
      <c r="M433" s="19">
        <v>0</v>
      </c>
      <c r="N433" s="64">
        <v>0</v>
      </c>
      <c r="O433" s="66"/>
      <c r="P433" s="66"/>
      <c r="Q433" s="64">
        <f t="shared" si="52"/>
        <v>0</v>
      </c>
      <c r="R433" s="64"/>
      <c r="S433" s="19">
        <v>0</v>
      </c>
      <c r="T433" s="19">
        <v>0</v>
      </c>
      <c r="U433" s="56">
        <f t="shared" si="53"/>
        <v>0</v>
      </c>
      <c r="V433" s="57">
        <f t="shared" si="54"/>
        <v>0</v>
      </c>
      <c r="W433" s="60">
        <f t="shared" si="55"/>
        <v>346</v>
      </c>
      <c r="X433" s="68" t="s">
        <v>1018</v>
      </c>
      <c r="Y433" s="62">
        <v>0</v>
      </c>
      <c r="XDN433" s="11"/>
      <c r="XDO433" s="11"/>
      <c r="XDP433" s="11"/>
      <c r="XDQ433" s="11"/>
      <c r="XDR433" s="11"/>
      <c r="XDS433" s="11"/>
      <c r="XDT433" s="11"/>
      <c r="XDU433" s="11"/>
      <c r="XDV433" s="11"/>
      <c r="XDW433" s="11"/>
    </row>
    <row r="434" spans="1:25 16342:16351" s="7" customFormat="1" ht="20.100000000000001" customHeight="1">
      <c r="A434" s="22" t="s">
        <v>927</v>
      </c>
      <c r="B434" s="23" t="s">
        <v>858</v>
      </c>
      <c r="C434" s="23" t="s">
        <v>932</v>
      </c>
      <c r="D434" s="24" t="s">
        <v>933</v>
      </c>
      <c r="E434" s="64">
        <v>0</v>
      </c>
      <c r="F434" s="65">
        <f t="shared" si="48"/>
        <v>0</v>
      </c>
      <c r="G434" s="64">
        <v>0</v>
      </c>
      <c r="H434" s="19">
        <f t="shared" si="49"/>
        <v>0</v>
      </c>
      <c r="I434" s="64">
        <v>0</v>
      </c>
      <c r="J434" s="64">
        <f t="shared" si="50"/>
        <v>0</v>
      </c>
      <c r="K434" s="65">
        <v>0</v>
      </c>
      <c r="L434" s="55">
        <f t="shared" si="51"/>
        <v>0</v>
      </c>
      <c r="M434" s="19">
        <v>0</v>
      </c>
      <c r="N434" s="64">
        <v>0</v>
      </c>
      <c r="O434" s="66"/>
      <c r="P434" s="66"/>
      <c r="Q434" s="64">
        <f t="shared" si="52"/>
        <v>0</v>
      </c>
      <c r="R434" s="64"/>
      <c r="S434" s="19">
        <v>0</v>
      </c>
      <c r="T434" s="19">
        <v>0</v>
      </c>
      <c r="U434" s="56">
        <f t="shared" si="53"/>
        <v>0</v>
      </c>
      <c r="V434" s="57">
        <f t="shared" si="54"/>
        <v>0</v>
      </c>
      <c r="W434" s="60">
        <f t="shared" si="55"/>
        <v>346</v>
      </c>
      <c r="X434" s="68" t="s">
        <v>1018</v>
      </c>
      <c r="Y434" s="62">
        <v>0</v>
      </c>
      <c r="XDN434" s="11"/>
      <c r="XDO434" s="11"/>
      <c r="XDP434" s="11"/>
      <c r="XDQ434" s="11"/>
      <c r="XDR434" s="11"/>
      <c r="XDS434" s="11"/>
      <c r="XDT434" s="11"/>
      <c r="XDU434" s="11"/>
      <c r="XDV434" s="11"/>
      <c r="XDW434" s="11"/>
    </row>
    <row r="435" spans="1:25 16342:16351" s="7" customFormat="1" ht="20.100000000000001" customHeight="1">
      <c r="A435" s="22" t="s">
        <v>927</v>
      </c>
      <c r="B435" s="23" t="s">
        <v>858</v>
      </c>
      <c r="C435" s="23" t="s">
        <v>934</v>
      </c>
      <c r="D435" s="24" t="s">
        <v>935</v>
      </c>
      <c r="E435" s="64">
        <v>0</v>
      </c>
      <c r="F435" s="65">
        <f t="shared" si="48"/>
        <v>0</v>
      </c>
      <c r="G435" s="64">
        <v>0</v>
      </c>
      <c r="H435" s="19">
        <f t="shared" si="49"/>
        <v>0</v>
      </c>
      <c r="I435" s="64">
        <v>0</v>
      </c>
      <c r="J435" s="64">
        <f t="shared" si="50"/>
        <v>0</v>
      </c>
      <c r="K435" s="65">
        <v>0</v>
      </c>
      <c r="L435" s="55">
        <f t="shared" si="51"/>
        <v>0</v>
      </c>
      <c r="M435" s="19">
        <v>0</v>
      </c>
      <c r="N435" s="64">
        <v>0</v>
      </c>
      <c r="O435" s="66"/>
      <c r="P435" s="66"/>
      <c r="Q435" s="64">
        <f t="shared" si="52"/>
        <v>0</v>
      </c>
      <c r="R435" s="64"/>
      <c r="S435" s="19">
        <v>0</v>
      </c>
      <c r="T435" s="19">
        <v>0</v>
      </c>
      <c r="U435" s="56">
        <f t="shared" si="53"/>
        <v>0</v>
      </c>
      <c r="V435" s="57">
        <f t="shared" si="54"/>
        <v>0</v>
      </c>
      <c r="W435" s="60">
        <f t="shared" si="55"/>
        <v>346</v>
      </c>
      <c r="X435" s="68" t="s">
        <v>1018</v>
      </c>
      <c r="Y435" s="62">
        <v>0</v>
      </c>
      <c r="XDN435" s="11"/>
      <c r="XDO435" s="11"/>
      <c r="XDP435" s="11"/>
      <c r="XDQ435" s="11"/>
      <c r="XDR435" s="11"/>
      <c r="XDS435" s="11"/>
      <c r="XDT435" s="11"/>
      <c r="XDU435" s="11"/>
      <c r="XDV435" s="11"/>
      <c r="XDW435" s="11"/>
    </row>
    <row r="436" spans="1:25 16342:16351" s="7" customFormat="1" ht="20.100000000000001" customHeight="1">
      <c r="A436" s="22" t="s">
        <v>927</v>
      </c>
      <c r="B436" s="23" t="s">
        <v>858</v>
      </c>
      <c r="C436" s="23" t="s">
        <v>936</v>
      </c>
      <c r="D436" s="24" t="s">
        <v>937</v>
      </c>
      <c r="E436" s="64">
        <v>0</v>
      </c>
      <c r="F436" s="65">
        <f t="shared" si="48"/>
        <v>0</v>
      </c>
      <c r="G436" s="64">
        <v>0</v>
      </c>
      <c r="H436" s="19">
        <f t="shared" si="49"/>
        <v>0</v>
      </c>
      <c r="I436" s="64">
        <v>0</v>
      </c>
      <c r="J436" s="64">
        <f t="shared" si="50"/>
        <v>0</v>
      </c>
      <c r="K436" s="65">
        <v>0</v>
      </c>
      <c r="L436" s="55">
        <f t="shared" si="51"/>
        <v>0</v>
      </c>
      <c r="M436" s="19">
        <v>0</v>
      </c>
      <c r="N436" s="64">
        <v>0</v>
      </c>
      <c r="O436" s="66"/>
      <c r="P436" s="66"/>
      <c r="Q436" s="64">
        <f t="shared" si="52"/>
        <v>0</v>
      </c>
      <c r="R436" s="64"/>
      <c r="S436" s="19">
        <v>0</v>
      </c>
      <c r="T436" s="19">
        <v>0</v>
      </c>
      <c r="U436" s="56">
        <f t="shared" si="53"/>
        <v>0</v>
      </c>
      <c r="V436" s="57">
        <f t="shared" si="54"/>
        <v>0</v>
      </c>
      <c r="W436" s="60">
        <f t="shared" si="55"/>
        <v>346</v>
      </c>
      <c r="X436" s="68" t="s">
        <v>1018</v>
      </c>
      <c r="Y436" s="62">
        <v>0</v>
      </c>
      <c r="XDN436" s="11"/>
      <c r="XDO436" s="11"/>
      <c r="XDP436" s="11"/>
      <c r="XDQ436" s="11"/>
      <c r="XDR436" s="11"/>
      <c r="XDS436" s="11"/>
      <c r="XDT436" s="11"/>
      <c r="XDU436" s="11"/>
      <c r="XDV436" s="11"/>
      <c r="XDW436" s="11"/>
    </row>
    <row r="437" spans="1:25 16342:16351" s="7" customFormat="1" ht="20.100000000000001" customHeight="1">
      <c r="A437" s="22" t="s">
        <v>927</v>
      </c>
      <c r="B437" s="23" t="s">
        <v>858</v>
      </c>
      <c r="C437" s="23" t="s">
        <v>938</v>
      </c>
      <c r="D437" s="24" t="s">
        <v>939</v>
      </c>
      <c r="E437" s="64">
        <v>0</v>
      </c>
      <c r="F437" s="65">
        <f t="shared" si="48"/>
        <v>0</v>
      </c>
      <c r="G437" s="64">
        <v>0</v>
      </c>
      <c r="H437" s="19">
        <f t="shared" si="49"/>
        <v>0</v>
      </c>
      <c r="I437" s="64">
        <v>0</v>
      </c>
      <c r="J437" s="64">
        <f t="shared" si="50"/>
        <v>0</v>
      </c>
      <c r="K437" s="65">
        <v>0</v>
      </c>
      <c r="L437" s="55">
        <f t="shared" si="51"/>
        <v>0</v>
      </c>
      <c r="M437" s="19">
        <v>0</v>
      </c>
      <c r="N437" s="64">
        <v>0</v>
      </c>
      <c r="O437" s="66"/>
      <c r="P437" s="66"/>
      <c r="Q437" s="64">
        <f t="shared" si="52"/>
        <v>0</v>
      </c>
      <c r="R437" s="64"/>
      <c r="S437" s="19">
        <v>0</v>
      </c>
      <c r="T437" s="19">
        <v>0</v>
      </c>
      <c r="U437" s="56">
        <f t="shared" si="53"/>
        <v>0</v>
      </c>
      <c r="V437" s="57">
        <f t="shared" si="54"/>
        <v>0</v>
      </c>
      <c r="W437" s="60">
        <f t="shared" si="55"/>
        <v>346</v>
      </c>
      <c r="X437" s="68" t="s">
        <v>1018</v>
      </c>
      <c r="Y437" s="62">
        <v>0</v>
      </c>
      <c r="XDN437" s="11"/>
      <c r="XDO437" s="11"/>
      <c r="XDP437" s="11"/>
      <c r="XDQ437" s="11"/>
      <c r="XDR437" s="11"/>
      <c r="XDS437" s="11"/>
      <c r="XDT437" s="11"/>
      <c r="XDU437" s="11"/>
      <c r="XDV437" s="11"/>
      <c r="XDW437" s="11"/>
    </row>
    <row r="438" spans="1:25 16342:16351" s="7" customFormat="1" ht="20.100000000000001" customHeight="1">
      <c r="A438" s="22" t="s">
        <v>927</v>
      </c>
      <c r="B438" s="23" t="s">
        <v>858</v>
      </c>
      <c r="C438" s="23" t="s">
        <v>940</v>
      </c>
      <c r="D438" s="24" t="s">
        <v>941</v>
      </c>
      <c r="E438" s="64">
        <v>0</v>
      </c>
      <c r="F438" s="65">
        <f t="shared" si="48"/>
        <v>0</v>
      </c>
      <c r="G438" s="64">
        <v>0</v>
      </c>
      <c r="H438" s="19">
        <f t="shared" si="49"/>
        <v>0</v>
      </c>
      <c r="I438" s="64">
        <v>0</v>
      </c>
      <c r="J438" s="64">
        <f t="shared" si="50"/>
        <v>0</v>
      </c>
      <c r="K438" s="65">
        <v>0</v>
      </c>
      <c r="L438" s="55">
        <f t="shared" si="51"/>
        <v>0</v>
      </c>
      <c r="M438" s="19">
        <v>0</v>
      </c>
      <c r="N438" s="64">
        <v>0</v>
      </c>
      <c r="O438" s="66"/>
      <c r="P438" s="66"/>
      <c r="Q438" s="64">
        <f t="shared" si="52"/>
        <v>0</v>
      </c>
      <c r="R438" s="64"/>
      <c r="S438" s="19">
        <v>0</v>
      </c>
      <c r="T438" s="19">
        <v>0</v>
      </c>
      <c r="U438" s="56">
        <f t="shared" si="53"/>
        <v>0</v>
      </c>
      <c r="V438" s="57">
        <f t="shared" si="54"/>
        <v>0</v>
      </c>
      <c r="W438" s="60">
        <f t="shared" si="55"/>
        <v>346</v>
      </c>
      <c r="X438" s="68" t="s">
        <v>1018</v>
      </c>
      <c r="Y438" s="62">
        <v>0</v>
      </c>
      <c r="XDN438" s="11"/>
      <c r="XDO438" s="11"/>
      <c r="XDP438" s="11"/>
      <c r="XDQ438" s="11"/>
      <c r="XDR438" s="11"/>
      <c r="XDS438" s="11"/>
      <c r="XDT438" s="11"/>
      <c r="XDU438" s="11"/>
      <c r="XDV438" s="11"/>
      <c r="XDW438" s="11"/>
    </row>
    <row r="439" spans="1:25 16342:16351" s="7" customFormat="1" ht="20.100000000000001" customHeight="1">
      <c r="A439" s="22" t="s">
        <v>927</v>
      </c>
      <c r="B439" s="23" t="s">
        <v>858</v>
      </c>
      <c r="C439" s="30" t="s">
        <v>942</v>
      </c>
      <c r="D439" s="24" t="s">
        <v>943</v>
      </c>
      <c r="E439" s="64">
        <v>0</v>
      </c>
      <c r="F439" s="65">
        <f t="shared" si="48"/>
        <v>0</v>
      </c>
      <c r="G439" s="64">
        <v>0</v>
      </c>
      <c r="H439" s="19">
        <f t="shared" si="49"/>
        <v>0</v>
      </c>
      <c r="I439" s="64">
        <v>0</v>
      </c>
      <c r="J439" s="64">
        <f t="shared" si="50"/>
        <v>0</v>
      </c>
      <c r="K439" s="65">
        <v>0</v>
      </c>
      <c r="L439" s="55">
        <f t="shared" si="51"/>
        <v>0</v>
      </c>
      <c r="M439" s="19">
        <v>0</v>
      </c>
      <c r="N439" s="64">
        <v>0</v>
      </c>
      <c r="O439" s="66"/>
      <c r="P439" s="66"/>
      <c r="Q439" s="64">
        <f t="shared" si="52"/>
        <v>0</v>
      </c>
      <c r="R439" s="64"/>
      <c r="S439" s="19">
        <v>0</v>
      </c>
      <c r="T439" s="19">
        <v>0</v>
      </c>
      <c r="U439" s="56">
        <f t="shared" si="53"/>
        <v>0</v>
      </c>
      <c r="V439" s="57">
        <f t="shared" si="54"/>
        <v>0</v>
      </c>
      <c r="W439" s="60">
        <f t="shared" si="55"/>
        <v>346</v>
      </c>
      <c r="X439" s="68" t="s">
        <v>1018</v>
      </c>
      <c r="Y439" s="62">
        <v>0</v>
      </c>
      <c r="XDN439" s="11"/>
      <c r="XDO439" s="11"/>
      <c r="XDP439" s="11"/>
      <c r="XDQ439" s="11"/>
      <c r="XDR439" s="11"/>
      <c r="XDS439" s="11"/>
      <c r="XDT439" s="11"/>
      <c r="XDU439" s="11"/>
      <c r="XDV439" s="11"/>
      <c r="XDW439" s="11"/>
    </row>
    <row r="440" spans="1:25 16342:16351" s="7" customFormat="1" ht="20.100000000000001" customHeight="1">
      <c r="A440" s="22" t="s">
        <v>927</v>
      </c>
      <c r="B440" s="23" t="s">
        <v>858</v>
      </c>
      <c r="C440" s="23" t="s">
        <v>944</v>
      </c>
      <c r="D440" s="24" t="s">
        <v>945</v>
      </c>
      <c r="E440" s="64">
        <v>0</v>
      </c>
      <c r="F440" s="65">
        <f t="shared" si="48"/>
        <v>0</v>
      </c>
      <c r="G440" s="64">
        <v>0</v>
      </c>
      <c r="H440" s="19">
        <f t="shared" si="49"/>
        <v>0</v>
      </c>
      <c r="I440" s="64">
        <v>0</v>
      </c>
      <c r="J440" s="64">
        <f t="shared" si="50"/>
        <v>0</v>
      </c>
      <c r="K440" s="65">
        <v>0</v>
      </c>
      <c r="L440" s="55">
        <f t="shared" si="51"/>
        <v>0</v>
      </c>
      <c r="M440" s="19">
        <v>0</v>
      </c>
      <c r="N440" s="64">
        <v>0</v>
      </c>
      <c r="O440" s="66"/>
      <c r="P440" s="66"/>
      <c r="Q440" s="64">
        <f t="shared" si="52"/>
        <v>0</v>
      </c>
      <c r="R440" s="64"/>
      <c r="S440" s="19">
        <v>0</v>
      </c>
      <c r="T440" s="19">
        <v>0</v>
      </c>
      <c r="U440" s="56">
        <f t="shared" si="53"/>
        <v>0</v>
      </c>
      <c r="V440" s="57">
        <f t="shared" si="54"/>
        <v>0</v>
      </c>
      <c r="W440" s="60">
        <f t="shared" si="55"/>
        <v>346</v>
      </c>
      <c r="X440" s="68" t="s">
        <v>1018</v>
      </c>
      <c r="Y440" s="62">
        <v>0</v>
      </c>
      <c r="XDN440" s="11"/>
      <c r="XDO440" s="11"/>
      <c r="XDP440" s="11"/>
      <c r="XDQ440" s="11"/>
      <c r="XDR440" s="11"/>
      <c r="XDS440" s="11"/>
      <c r="XDT440" s="11"/>
      <c r="XDU440" s="11"/>
      <c r="XDV440" s="11"/>
      <c r="XDW440" s="11"/>
    </row>
    <row r="441" spans="1:25 16342:16351" s="7" customFormat="1" ht="20.100000000000001" customHeight="1">
      <c r="A441" s="22" t="s">
        <v>927</v>
      </c>
      <c r="B441" s="23" t="s">
        <v>858</v>
      </c>
      <c r="C441" s="23" t="s">
        <v>946</v>
      </c>
      <c r="D441" s="24" t="s">
        <v>947</v>
      </c>
      <c r="E441" s="64">
        <v>0</v>
      </c>
      <c r="F441" s="65">
        <f t="shared" si="48"/>
        <v>0</v>
      </c>
      <c r="G441" s="64">
        <v>0</v>
      </c>
      <c r="H441" s="19">
        <f t="shared" si="49"/>
        <v>0</v>
      </c>
      <c r="I441" s="64">
        <v>0</v>
      </c>
      <c r="J441" s="64">
        <f t="shared" si="50"/>
        <v>0</v>
      </c>
      <c r="K441" s="65">
        <v>0</v>
      </c>
      <c r="L441" s="55">
        <f t="shared" si="51"/>
        <v>0</v>
      </c>
      <c r="M441" s="19">
        <v>0</v>
      </c>
      <c r="N441" s="64">
        <v>0</v>
      </c>
      <c r="O441" s="66"/>
      <c r="P441" s="66"/>
      <c r="Q441" s="64">
        <f t="shared" si="52"/>
        <v>0</v>
      </c>
      <c r="R441" s="64"/>
      <c r="S441" s="19">
        <v>0</v>
      </c>
      <c r="T441" s="19">
        <v>0</v>
      </c>
      <c r="U441" s="56">
        <f t="shared" si="53"/>
        <v>0</v>
      </c>
      <c r="V441" s="57">
        <f t="shared" si="54"/>
        <v>0</v>
      </c>
      <c r="W441" s="60">
        <f t="shared" si="55"/>
        <v>346</v>
      </c>
      <c r="X441" s="68" t="s">
        <v>1018</v>
      </c>
      <c r="Y441" s="62">
        <v>0</v>
      </c>
      <c r="XDN441" s="11"/>
      <c r="XDO441" s="11"/>
      <c r="XDP441" s="11"/>
      <c r="XDQ441" s="11"/>
      <c r="XDR441" s="11"/>
      <c r="XDS441" s="11"/>
      <c r="XDT441" s="11"/>
      <c r="XDU441" s="11"/>
      <c r="XDV441" s="11"/>
      <c r="XDW441" s="11"/>
    </row>
    <row r="442" spans="1:25 16342:16351" s="7" customFormat="1" ht="20.100000000000001" customHeight="1">
      <c r="A442" s="22" t="s">
        <v>927</v>
      </c>
      <c r="B442" s="23" t="s">
        <v>858</v>
      </c>
      <c r="C442" s="23" t="s">
        <v>948</v>
      </c>
      <c r="D442" s="24" t="s">
        <v>949</v>
      </c>
      <c r="E442" s="64">
        <v>0</v>
      </c>
      <c r="F442" s="65">
        <f t="shared" si="48"/>
        <v>0</v>
      </c>
      <c r="G442" s="64">
        <v>0</v>
      </c>
      <c r="H442" s="19">
        <f t="shared" si="49"/>
        <v>0</v>
      </c>
      <c r="I442" s="64">
        <v>0</v>
      </c>
      <c r="J442" s="64">
        <f t="shared" si="50"/>
        <v>0</v>
      </c>
      <c r="K442" s="65">
        <v>0</v>
      </c>
      <c r="L442" s="55">
        <f t="shared" si="51"/>
        <v>0</v>
      </c>
      <c r="M442" s="19">
        <v>0</v>
      </c>
      <c r="N442" s="64">
        <v>0</v>
      </c>
      <c r="O442" s="66"/>
      <c r="P442" s="66"/>
      <c r="Q442" s="64">
        <f t="shared" si="52"/>
        <v>0</v>
      </c>
      <c r="R442" s="64"/>
      <c r="S442" s="19">
        <v>0</v>
      </c>
      <c r="T442" s="19">
        <v>0</v>
      </c>
      <c r="U442" s="56">
        <f t="shared" si="53"/>
        <v>0</v>
      </c>
      <c r="V442" s="57">
        <f t="shared" si="54"/>
        <v>0</v>
      </c>
      <c r="W442" s="60">
        <f t="shared" si="55"/>
        <v>346</v>
      </c>
      <c r="X442" s="68" t="s">
        <v>1018</v>
      </c>
      <c r="Y442" s="62">
        <v>0</v>
      </c>
      <c r="XDN442" s="11"/>
      <c r="XDO442" s="11"/>
      <c r="XDP442" s="11"/>
      <c r="XDQ442" s="11"/>
      <c r="XDR442" s="11"/>
      <c r="XDS442" s="11"/>
      <c r="XDT442" s="11"/>
      <c r="XDU442" s="11"/>
      <c r="XDV442" s="11"/>
      <c r="XDW442" s="11"/>
    </row>
    <row r="443" spans="1:25 16342:16351" s="7" customFormat="1" ht="20.100000000000001" customHeight="1">
      <c r="A443" s="25" t="s">
        <v>950</v>
      </c>
      <c r="B443" s="26" t="s">
        <v>858</v>
      </c>
      <c r="C443" s="26" t="s">
        <v>951</v>
      </c>
      <c r="D443" s="27" t="s">
        <v>952</v>
      </c>
      <c r="E443" s="64">
        <v>0</v>
      </c>
      <c r="F443" s="65">
        <f t="shared" si="48"/>
        <v>0</v>
      </c>
      <c r="G443" s="64">
        <v>0</v>
      </c>
      <c r="H443" s="19">
        <f t="shared" si="49"/>
        <v>0</v>
      </c>
      <c r="I443" s="64">
        <v>0</v>
      </c>
      <c r="J443" s="64">
        <f t="shared" si="50"/>
        <v>0</v>
      </c>
      <c r="K443" s="65">
        <v>0</v>
      </c>
      <c r="L443" s="55">
        <f t="shared" si="51"/>
        <v>0</v>
      </c>
      <c r="M443" s="19">
        <v>0</v>
      </c>
      <c r="N443" s="64">
        <v>0</v>
      </c>
      <c r="O443" s="66"/>
      <c r="P443" s="66"/>
      <c r="Q443" s="64">
        <f t="shared" si="52"/>
        <v>0</v>
      </c>
      <c r="R443" s="64"/>
      <c r="S443" s="19">
        <v>0</v>
      </c>
      <c r="T443" s="19">
        <v>0</v>
      </c>
      <c r="U443" s="56">
        <f t="shared" si="53"/>
        <v>0</v>
      </c>
      <c r="V443" s="57">
        <f t="shared" si="54"/>
        <v>0</v>
      </c>
      <c r="W443" s="60">
        <f t="shared" si="55"/>
        <v>346</v>
      </c>
      <c r="X443" s="61" t="s">
        <v>4</v>
      </c>
      <c r="Y443" s="62">
        <v>0</v>
      </c>
      <c r="XDN443" s="11"/>
      <c r="XDO443" s="11"/>
      <c r="XDP443" s="11"/>
      <c r="XDQ443" s="11"/>
      <c r="XDR443" s="11"/>
      <c r="XDS443" s="11"/>
      <c r="XDT443" s="11"/>
      <c r="XDU443" s="11"/>
      <c r="XDV443" s="11"/>
      <c r="XDW443" s="11"/>
    </row>
    <row r="444" spans="1:25 16342:16351" s="7" customFormat="1" ht="20.100000000000001" customHeight="1">
      <c r="A444" s="22" t="s">
        <v>950</v>
      </c>
      <c r="B444" s="23" t="s">
        <v>858</v>
      </c>
      <c r="C444" s="23" t="s">
        <v>953</v>
      </c>
      <c r="D444" s="24" t="s">
        <v>954</v>
      </c>
      <c r="E444" s="64">
        <v>0</v>
      </c>
      <c r="F444" s="65">
        <f t="shared" si="48"/>
        <v>0</v>
      </c>
      <c r="G444" s="64">
        <v>0</v>
      </c>
      <c r="H444" s="19">
        <f t="shared" si="49"/>
        <v>0</v>
      </c>
      <c r="I444" s="64">
        <v>0</v>
      </c>
      <c r="J444" s="64">
        <f t="shared" si="50"/>
        <v>0</v>
      </c>
      <c r="K444" s="65">
        <v>0</v>
      </c>
      <c r="L444" s="55">
        <f t="shared" si="51"/>
        <v>0</v>
      </c>
      <c r="M444" s="19">
        <v>0</v>
      </c>
      <c r="N444" s="64">
        <v>0</v>
      </c>
      <c r="O444" s="66"/>
      <c r="P444" s="66"/>
      <c r="Q444" s="64">
        <f t="shared" si="52"/>
        <v>0</v>
      </c>
      <c r="R444" s="64"/>
      <c r="S444" s="19">
        <v>0</v>
      </c>
      <c r="T444" s="19">
        <v>0</v>
      </c>
      <c r="U444" s="56">
        <f t="shared" si="53"/>
        <v>0</v>
      </c>
      <c r="V444" s="57">
        <f t="shared" si="54"/>
        <v>0</v>
      </c>
      <c r="W444" s="60">
        <f t="shared" si="55"/>
        <v>346</v>
      </c>
      <c r="X444" s="68" t="s">
        <v>1018</v>
      </c>
      <c r="Y444" s="62">
        <v>0</v>
      </c>
      <c r="XDN444" s="11"/>
      <c r="XDO444" s="11"/>
      <c r="XDP444" s="11"/>
      <c r="XDQ444" s="11"/>
      <c r="XDR444" s="11"/>
      <c r="XDS444" s="11"/>
      <c r="XDT444" s="11"/>
      <c r="XDU444" s="11"/>
      <c r="XDV444" s="11"/>
      <c r="XDW444" s="11"/>
    </row>
    <row r="445" spans="1:25 16342:16351" s="7" customFormat="1" ht="20.100000000000001" customHeight="1">
      <c r="A445" s="22" t="s">
        <v>950</v>
      </c>
      <c r="B445" s="23" t="s">
        <v>858</v>
      </c>
      <c r="C445" s="23" t="s">
        <v>955</v>
      </c>
      <c r="D445" s="24" t="s">
        <v>956</v>
      </c>
      <c r="E445" s="64">
        <v>0</v>
      </c>
      <c r="F445" s="65">
        <f t="shared" si="48"/>
        <v>0</v>
      </c>
      <c r="G445" s="64">
        <v>0</v>
      </c>
      <c r="H445" s="19">
        <f t="shared" si="49"/>
        <v>0</v>
      </c>
      <c r="I445" s="64">
        <v>0</v>
      </c>
      <c r="J445" s="64">
        <f t="shared" si="50"/>
        <v>0</v>
      </c>
      <c r="K445" s="65">
        <v>0</v>
      </c>
      <c r="L445" s="55">
        <f t="shared" si="51"/>
        <v>0</v>
      </c>
      <c r="M445" s="19">
        <v>0</v>
      </c>
      <c r="N445" s="64">
        <v>0</v>
      </c>
      <c r="O445" s="66"/>
      <c r="P445" s="66"/>
      <c r="Q445" s="64">
        <f t="shared" si="52"/>
        <v>0</v>
      </c>
      <c r="R445" s="64"/>
      <c r="S445" s="19">
        <v>0</v>
      </c>
      <c r="T445" s="19">
        <v>0</v>
      </c>
      <c r="U445" s="56">
        <f t="shared" si="53"/>
        <v>0</v>
      </c>
      <c r="V445" s="57">
        <f t="shared" si="54"/>
        <v>0</v>
      </c>
      <c r="W445" s="60">
        <f t="shared" si="55"/>
        <v>346</v>
      </c>
      <c r="X445" s="68" t="s">
        <v>1018</v>
      </c>
      <c r="Y445" s="62">
        <v>0</v>
      </c>
      <c r="XDN445" s="11"/>
      <c r="XDO445" s="11"/>
      <c r="XDP445" s="11"/>
      <c r="XDQ445" s="11"/>
      <c r="XDR445" s="11"/>
      <c r="XDS445" s="11"/>
      <c r="XDT445" s="11"/>
      <c r="XDU445" s="11"/>
      <c r="XDV445" s="11"/>
      <c r="XDW445" s="11"/>
    </row>
    <row r="446" spans="1:25 16342:16351" s="7" customFormat="1" ht="20.100000000000001" customHeight="1">
      <c r="A446" s="22" t="s">
        <v>950</v>
      </c>
      <c r="B446" s="23" t="s">
        <v>858</v>
      </c>
      <c r="C446" s="23" t="s">
        <v>957</v>
      </c>
      <c r="D446" s="24" t="s">
        <v>958</v>
      </c>
      <c r="E446" s="64">
        <v>0</v>
      </c>
      <c r="F446" s="65">
        <f t="shared" si="48"/>
        <v>0</v>
      </c>
      <c r="G446" s="64">
        <v>0</v>
      </c>
      <c r="H446" s="19">
        <f t="shared" si="49"/>
        <v>0</v>
      </c>
      <c r="I446" s="64">
        <v>0</v>
      </c>
      <c r="J446" s="64">
        <f t="shared" si="50"/>
        <v>0</v>
      </c>
      <c r="K446" s="65">
        <v>0</v>
      </c>
      <c r="L446" s="55">
        <f t="shared" si="51"/>
        <v>0</v>
      </c>
      <c r="M446" s="19">
        <v>0</v>
      </c>
      <c r="N446" s="64">
        <v>0</v>
      </c>
      <c r="O446" s="66"/>
      <c r="P446" s="66"/>
      <c r="Q446" s="64">
        <f t="shared" si="52"/>
        <v>0</v>
      </c>
      <c r="R446" s="64"/>
      <c r="S446" s="19">
        <v>0</v>
      </c>
      <c r="T446" s="19">
        <v>0</v>
      </c>
      <c r="U446" s="56">
        <f t="shared" si="53"/>
        <v>0</v>
      </c>
      <c r="V446" s="57">
        <f t="shared" si="54"/>
        <v>0</v>
      </c>
      <c r="W446" s="60">
        <f t="shared" si="55"/>
        <v>346</v>
      </c>
      <c r="X446" s="68" t="s">
        <v>1018</v>
      </c>
      <c r="Y446" s="62">
        <v>0</v>
      </c>
      <c r="XDN446" s="11"/>
      <c r="XDO446" s="11"/>
      <c r="XDP446" s="11"/>
      <c r="XDQ446" s="11"/>
      <c r="XDR446" s="11"/>
      <c r="XDS446" s="11"/>
      <c r="XDT446" s="11"/>
      <c r="XDU446" s="11"/>
      <c r="XDV446" s="11"/>
      <c r="XDW446" s="11"/>
    </row>
    <row r="447" spans="1:25 16342:16351" s="7" customFormat="1" ht="20.100000000000001" customHeight="1">
      <c r="A447" s="22" t="s">
        <v>950</v>
      </c>
      <c r="B447" s="23" t="s">
        <v>858</v>
      </c>
      <c r="C447" s="23" t="s">
        <v>959</v>
      </c>
      <c r="D447" s="24" t="s">
        <v>960</v>
      </c>
      <c r="E447" s="64">
        <v>0</v>
      </c>
      <c r="F447" s="65">
        <f t="shared" si="48"/>
        <v>0</v>
      </c>
      <c r="G447" s="64">
        <v>0</v>
      </c>
      <c r="H447" s="19">
        <f t="shared" si="49"/>
        <v>0</v>
      </c>
      <c r="I447" s="64">
        <v>0</v>
      </c>
      <c r="J447" s="64">
        <f t="shared" si="50"/>
        <v>0</v>
      </c>
      <c r="K447" s="65">
        <v>0</v>
      </c>
      <c r="L447" s="55">
        <f t="shared" si="51"/>
        <v>0</v>
      </c>
      <c r="M447" s="19">
        <v>0</v>
      </c>
      <c r="N447" s="64">
        <v>0</v>
      </c>
      <c r="O447" s="66"/>
      <c r="P447" s="66"/>
      <c r="Q447" s="64">
        <f t="shared" si="52"/>
        <v>0</v>
      </c>
      <c r="R447" s="64"/>
      <c r="S447" s="19">
        <v>0</v>
      </c>
      <c r="T447" s="19">
        <v>0</v>
      </c>
      <c r="U447" s="56">
        <f t="shared" si="53"/>
        <v>0</v>
      </c>
      <c r="V447" s="57">
        <f t="shared" si="54"/>
        <v>0</v>
      </c>
      <c r="W447" s="60">
        <f t="shared" si="55"/>
        <v>346</v>
      </c>
      <c r="X447" s="68" t="s">
        <v>1018</v>
      </c>
      <c r="Y447" s="62">
        <v>0</v>
      </c>
      <c r="XDN447" s="11"/>
      <c r="XDO447" s="11"/>
      <c r="XDP447" s="11"/>
      <c r="XDQ447" s="11"/>
      <c r="XDR447" s="11"/>
      <c r="XDS447" s="11"/>
      <c r="XDT447" s="11"/>
      <c r="XDU447" s="11"/>
      <c r="XDV447" s="11"/>
      <c r="XDW447" s="11"/>
    </row>
    <row r="448" spans="1:25 16342:16351" s="7" customFormat="1" ht="20.100000000000001" customHeight="1">
      <c r="A448" s="22" t="s">
        <v>950</v>
      </c>
      <c r="B448" s="23" t="s">
        <v>858</v>
      </c>
      <c r="C448" s="23" t="s">
        <v>961</v>
      </c>
      <c r="D448" s="24" t="s">
        <v>962</v>
      </c>
      <c r="E448" s="64">
        <v>0</v>
      </c>
      <c r="F448" s="65">
        <f t="shared" si="48"/>
        <v>0</v>
      </c>
      <c r="G448" s="64">
        <v>0</v>
      </c>
      <c r="H448" s="19">
        <f t="shared" si="49"/>
        <v>0</v>
      </c>
      <c r="I448" s="64">
        <v>0</v>
      </c>
      <c r="J448" s="64">
        <f t="shared" si="50"/>
        <v>0</v>
      </c>
      <c r="K448" s="65">
        <v>0</v>
      </c>
      <c r="L448" s="55">
        <f t="shared" si="51"/>
        <v>0</v>
      </c>
      <c r="M448" s="19">
        <v>0</v>
      </c>
      <c r="N448" s="64">
        <v>0</v>
      </c>
      <c r="O448" s="66"/>
      <c r="P448" s="66"/>
      <c r="Q448" s="64">
        <f t="shared" si="52"/>
        <v>0</v>
      </c>
      <c r="R448" s="64"/>
      <c r="S448" s="19">
        <v>0</v>
      </c>
      <c r="T448" s="19">
        <v>0</v>
      </c>
      <c r="U448" s="56">
        <f t="shared" si="53"/>
        <v>0</v>
      </c>
      <c r="V448" s="57">
        <f t="shared" si="54"/>
        <v>0</v>
      </c>
      <c r="W448" s="60">
        <f t="shared" si="55"/>
        <v>346</v>
      </c>
      <c r="X448" s="68" t="s">
        <v>1018</v>
      </c>
      <c r="Y448" s="62">
        <v>0</v>
      </c>
      <c r="XDN448" s="11"/>
      <c r="XDO448" s="11"/>
      <c r="XDP448" s="11"/>
      <c r="XDQ448" s="11"/>
      <c r="XDR448" s="11"/>
      <c r="XDS448" s="11"/>
      <c r="XDT448" s="11"/>
      <c r="XDU448" s="11"/>
      <c r="XDV448" s="11"/>
      <c r="XDW448" s="11"/>
    </row>
    <row r="449" spans="1:25 16342:16351" s="7" customFormat="1" ht="20.100000000000001" customHeight="1">
      <c r="A449" s="22" t="s">
        <v>950</v>
      </c>
      <c r="B449" s="23" t="s">
        <v>858</v>
      </c>
      <c r="C449" s="23" t="s">
        <v>963</v>
      </c>
      <c r="D449" s="24" t="s">
        <v>964</v>
      </c>
      <c r="E449" s="64">
        <v>0</v>
      </c>
      <c r="F449" s="65">
        <f t="shared" si="48"/>
        <v>0</v>
      </c>
      <c r="G449" s="64">
        <v>0</v>
      </c>
      <c r="H449" s="19">
        <f t="shared" si="49"/>
        <v>0</v>
      </c>
      <c r="I449" s="64">
        <v>0</v>
      </c>
      <c r="J449" s="64">
        <f t="shared" si="50"/>
        <v>0</v>
      </c>
      <c r="K449" s="65">
        <v>0</v>
      </c>
      <c r="L449" s="55">
        <f t="shared" si="51"/>
        <v>0</v>
      </c>
      <c r="M449" s="19">
        <v>0</v>
      </c>
      <c r="N449" s="64">
        <v>0</v>
      </c>
      <c r="O449" s="66"/>
      <c r="P449" s="66"/>
      <c r="Q449" s="64">
        <f t="shared" si="52"/>
        <v>0</v>
      </c>
      <c r="R449" s="64"/>
      <c r="S449" s="19">
        <v>0</v>
      </c>
      <c r="T449" s="19">
        <v>0</v>
      </c>
      <c r="U449" s="56">
        <f t="shared" si="53"/>
        <v>0</v>
      </c>
      <c r="V449" s="57">
        <f t="shared" si="54"/>
        <v>0</v>
      </c>
      <c r="W449" s="60">
        <f t="shared" si="55"/>
        <v>346</v>
      </c>
      <c r="X449" s="68" t="s">
        <v>1018</v>
      </c>
      <c r="Y449" s="62">
        <v>0</v>
      </c>
      <c r="XDN449" s="11"/>
      <c r="XDO449" s="11"/>
      <c r="XDP449" s="11"/>
      <c r="XDQ449" s="11"/>
      <c r="XDR449" s="11"/>
      <c r="XDS449" s="11"/>
      <c r="XDT449" s="11"/>
      <c r="XDU449" s="11"/>
      <c r="XDV449" s="11"/>
      <c r="XDW449" s="11"/>
    </row>
    <row r="450" spans="1:25 16342:16351" s="7" customFormat="1" ht="20.100000000000001" customHeight="1">
      <c r="A450" s="22" t="s">
        <v>950</v>
      </c>
      <c r="B450" s="23" t="s">
        <v>858</v>
      </c>
      <c r="C450" s="30" t="s">
        <v>965</v>
      </c>
      <c r="D450" s="24" t="s">
        <v>966</v>
      </c>
      <c r="E450" s="64">
        <v>0</v>
      </c>
      <c r="F450" s="65">
        <f t="shared" si="48"/>
        <v>0</v>
      </c>
      <c r="G450" s="64">
        <v>0</v>
      </c>
      <c r="H450" s="19">
        <f t="shared" si="49"/>
        <v>0</v>
      </c>
      <c r="I450" s="64">
        <v>0</v>
      </c>
      <c r="J450" s="64">
        <f t="shared" si="50"/>
        <v>0</v>
      </c>
      <c r="K450" s="65">
        <v>0</v>
      </c>
      <c r="L450" s="55">
        <f t="shared" si="51"/>
        <v>0</v>
      </c>
      <c r="M450" s="19">
        <v>0</v>
      </c>
      <c r="N450" s="64">
        <v>0</v>
      </c>
      <c r="O450" s="66"/>
      <c r="P450" s="66"/>
      <c r="Q450" s="64">
        <f t="shared" si="52"/>
        <v>0</v>
      </c>
      <c r="R450" s="64"/>
      <c r="S450" s="19">
        <v>0</v>
      </c>
      <c r="T450" s="19">
        <v>0</v>
      </c>
      <c r="U450" s="56">
        <f t="shared" si="53"/>
        <v>0</v>
      </c>
      <c r="V450" s="57">
        <f t="shared" si="54"/>
        <v>0</v>
      </c>
      <c r="W450" s="60">
        <f t="shared" si="55"/>
        <v>346</v>
      </c>
      <c r="X450" s="68" t="s">
        <v>1018</v>
      </c>
      <c r="Y450" s="62">
        <v>0</v>
      </c>
      <c r="XDN450" s="11"/>
      <c r="XDO450" s="11"/>
      <c r="XDP450" s="11"/>
      <c r="XDQ450" s="11"/>
      <c r="XDR450" s="11"/>
      <c r="XDS450" s="11"/>
      <c r="XDT450" s="11"/>
      <c r="XDU450" s="11"/>
      <c r="XDV450" s="11"/>
      <c r="XDW450" s="11"/>
    </row>
    <row r="451" spans="1:25 16342:16351" s="7" customFormat="1" ht="20.100000000000001" customHeight="1">
      <c r="A451" s="22" t="s">
        <v>950</v>
      </c>
      <c r="B451" s="23" t="s">
        <v>858</v>
      </c>
      <c r="C451" s="23" t="s">
        <v>967</v>
      </c>
      <c r="D451" s="24" t="s">
        <v>968</v>
      </c>
      <c r="E451" s="64">
        <v>0</v>
      </c>
      <c r="F451" s="65">
        <f t="shared" ref="F451:F464" si="56">E451*0.5</f>
        <v>0</v>
      </c>
      <c r="G451" s="64">
        <v>0</v>
      </c>
      <c r="H451" s="19">
        <f t="shared" ref="H451:H464" si="57">G451*1</f>
        <v>0</v>
      </c>
      <c r="I451" s="64">
        <v>0</v>
      </c>
      <c r="J451" s="64">
        <f t="shared" ref="J451:J464" si="58">I451*2</f>
        <v>0</v>
      </c>
      <c r="K451" s="65">
        <v>0</v>
      </c>
      <c r="L451" s="55">
        <f t="shared" ref="L451:L464" si="59">SUM(F451,H451,J451,K451)</f>
        <v>0</v>
      </c>
      <c r="M451" s="19">
        <v>0</v>
      </c>
      <c r="N451" s="64">
        <v>0</v>
      </c>
      <c r="O451" s="66"/>
      <c r="P451" s="66"/>
      <c r="Q451" s="64">
        <f t="shared" si="52"/>
        <v>0</v>
      </c>
      <c r="R451" s="64"/>
      <c r="S451" s="19">
        <v>0</v>
      </c>
      <c r="T451" s="19">
        <v>0</v>
      </c>
      <c r="U451" s="56">
        <f t="shared" si="53"/>
        <v>0</v>
      </c>
      <c r="V451" s="57">
        <f t="shared" si="54"/>
        <v>0</v>
      </c>
      <c r="W451" s="60">
        <f t="shared" si="55"/>
        <v>346</v>
      </c>
      <c r="X451" s="68" t="s">
        <v>1018</v>
      </c>
      <c r="Y451" s="62">
        <v>0</v>
      </c>
      <c r="XDN451" s="11"/>
      <c r="XDO451" s="11"/>
      <c r="XDP451" s="11"/>
      <c r="XDQ451" s="11"/>
      <c r="XDR451" s="11"/>
      <c r="XDS451" s="11"/>
      <c r="XDT451" s="11"/>
      <c r="XDU451" s="11"/>
      <c r="XDV451" s="11"/>
      <c r="XDW451" s="11"/>
    </row>
    <row r="452" spans="1:25 16342:16351" s="7" customFormat="1" ht="20.100000000000001" customHeight="1">
      <c r="A452" s="22" t="s">
        <v>950</v>
      </c>
      <c r="B452" s="23" t="s">
        <v>858</v>
      </c>
      <c r="C452" s="23" t="s">
        <v>969</v>
      </c>
      <c r="D452" s="24" t="s">
        <v>970</v>
      </c>
      <c r="E452" s="64">
        <v>0</v>
      </c>
      <c r="F452" s="65">
        <f t="shared" si="56"/>
        <v>0</v>
      </c>
      <c r="G452" s="64">
        <v>0</v>
      </c>
      <c r="H452" s="19">
        <f t="shared" si="57"/>
        <v>0</v>
      </c>
      <c r="I452" s="64">
        <v>0</v>
      </c>
      <c r="J452" s="64">
        <f t="shared" si="58"/>
        <v>0</v>
      </c>
      <c r="K452" s="65">
        <v>0</v>
      </c>
      <c r="L452" s="55">
        <f t="shared" si="59"/>
        <v>0</v>
      </c>
      <c r="M452" s="19">
        <v>0</v>
      </c>
      <c r="N452" s="64">
        <v>0</v>
      </c>
      <c r="O452" s="66"/>
      <c r="P452" s="66"/>
      <c r="Q452" s="64">
        <f t="shared" ref="Q452:Q464" si="60">E452+G452+I452</f>
        <v>0</v>
      </c>
      <c r="R452" s="64"/>
      <c r="S452" s="19">
        <v>0</v>
      </c>
      <c r="T452" s="19">
        <v>0</v>
      </c>
      <c r="U452" s="56">
        <f t="shared" ref="U452:U464" si="61">SUM(N452,O452,P452,R452,T452)</f>
        <v>0</v>
      </c>
      <c r="V452" s="57">
        <f t="shared" ref="V452:V464" si="62">SUM(L452,U452)</f>
        <v>0</v>
      </c>
      <c r="W452" s="60">
        <f t="shared" ref="W452:W464" si="63">RANK($V452,$V$3:$V$464,0)</f>
        <v>346</v>
      </c>
      <c r="X452" s="68" t="s">
        <v>1018</v>
      </c>
      <c r="Y452" s="62">
        <v>0</v>
      </c>
      <c r="XDN452" s="11"/>
      <c r="XDO452" s="11"/>
      <c r="XDP452" s="11"/>
      <c r="XDQ452" s="11"/>
      <c r="XDR452" s="11"/>
      <c r="XDS452" s="11"/>
      <c r="XDT452" s="11"/>
      <c r="XDU452" s="11"/>
      <c r="XDV452" s="11"/>
      <c r="XDW452" s="11"/>
    </row>
    <row r="453" spans="1:25 16342:16351" s="7" customFormat="1" ht="20.100000000000001" customHeight="1">
      <c r="A453" s="22" t="s">
        <v>950</v>
      </c>
      <c r="B453" s="23" t="s">
        <v>858</v>
      </c>
      <c r="C453" s="23" t="s">
        <v>971</v>
      </c>
      <c r="D453" s="24" t="s">
        <v>972</v>
      </c>
      <c r="E453" s="64">
        <v>0</v>
      </c>
      <c r="F453" s="65">
        <f t="shared" si="56"/>
        <v>0</v>
      </c>
      <c r="G453" s="64">
        <v>0</v>
      </c>
      <c r="H453" s="19">
        <f t="shared" si="57"/>
        <v>0</v>
      </c>
      <c r="I453" s="64">
        <v>0</v>
      </c>
      <c r="J453" s="64">
        <f t="shared" si="58"/>
        <v>0</v>
      </c>
      <c r="K453" s="65">
        <v>0</v>
      </c>
      <c r="L453" s="55">
        <f t="shared" si="59"/>
        <v>0</v>
      </c>
      <c r="M453" s="19">
        <v>0</v>
      </c>
      <c r="N453" s="64">
        <v>0</v>
      </c>
      <c r="O453" s="66"/>
      <c r="P453" s="66"/>
      <c r="Q453" s="64">
        <f t="shared" si="60"/>
        <v>0</v>
      </c>
      <c r="R453" s="64"/>
      <c r="S453" s="19">
        <v>0</v>
      </c>
      <c r="T453" s="19">
        <v>0</v>
      </c>
      <c r="U453" s="56">
        <f t="shared" si="61"/>
        <v>0</v>
      </c>
      <c r="V453" s="57">
        <f t="shared" si="62"/>
        <v>0</v>
      </c>
      <c r="W453" s="60">
        <f t="shared" si="63"/>
        <v>346</v>
      </c>
      <c r="X453" s="68" t="s">
        <v>1018</v>
      </c>
      <c r="Y453" s="62">
        <v>0</v>
      </c>
      <c r="XDN453" s="11"/>
      <c r="XDO453" s="11"/>
      <c r="XDP453" s="11"/>
      <c r="XDQ453" s="11"/>
      <c r="XDR453" s="11"/>
      <c r="XDS453" s="11"/>
      <c r="XDT453" s="11"/>
      <c r="XDU453" s="11"/>
      <c r="XDV453" s="11"/>
      <c r="XDW453" s="11"/>
    </row>
    <row r="454" spans="1:25 16342:16351" s="7" customFormat="1" ht="20.100000000000001" customHeight="1">
      <c r="A454" s="25" t="s">
        <v>973</v>
      </c>
      <c r="B454" s="26" t="s">
        <v>858</v>
      </c>
      <c r="C454" s="26" t="s">
        <v>974</v>
      </c>
      <c r="D454" s="27" t="s">
        <v>975</v>
      </c>
      <c r="E454" s="64">
        <v>0</v>
      </c>
      <c r="F454" s="65">
        <f t="shared" si="56"/>
        <v>0</v>
      </c>
      <c r="G454" s="64">
        <v>0</v>
      </c>
      <c r="H454" s="19">
        <f t="shared" si="57"/>
        <v>0</v>
      </c>
      <c r="I454" s="64">
        <v>0</v>
      </c>
      <c r="J454" s="64">
        <f t="shared" si="58"/>
        <v>0</v>
      </c>
      <c r="K454" s="65">
        <v>0</v>
      </c>
      <c r="L454" s="55">
        <f t="shared" si="59"/>
        <v>0</v>
      </c>
      <c r="M454" s="19">
        <v>0</v>
      </c>
      <c r="N454" s="64">
        <v>0</v>
      </c>
      <c r="O454" s="66"/>
      <c r="P454" s="66"/>
      <c r="Q454" s="64">
        <f t="shared" si="60"/>
        <v>0</v>
      </c>
      <c r="R454" s="64"/>
      <c r="S454" s="19">
        <v>0</v>
      </c>
      <c r="T454" s="19">
        <v>0</v>
      </c>
      <c r="U454" s="56">
        <f t="shared" si="61"/>
        <v>0</v>
      </c>
      <c r="V454" s="57">
        <f t="shared" si="62"/>
        <v>0</v>
      </c>
      <c r="W454" s="60">
        <f t="shared" si="63"/>
        <v>346</v>
      </c>
      <c r="X454" s="61" t="s">
        <v>4</v>
      </c>
      <c r="Y454" s="62">
        <v>0</v>
      </c>
      <c r="XDN454" s="11"/>
      <c r="XDO454" s="11"/>
      <c r="XDP454" s="11"/>
      <c r="XDQ454" s="11"/>
      <c r="XDR454" s="11"/>
      <c r="XDS454" s="11"/>
      <c r="XDT454" s="11"/>
      <c r="XDU454" s="11"/>
      <c r="XDV454" s="11"/>
      <c r="XDW454" s="11"/>
    </row>
    <row r="455" spans="1:25 16342:16351" s="7" customFormat="1" ht="20.100000000000001" customHeight="1">
      <c r="A455" s="22" t="s">
        <v>973</v>
      </c>
      <c r="B455" s="23" t="s">
        <v>858</v>
      </c>
      <c r="C455" s="23" t="s">
        <v>976</v>
      </c>
      <c r="D455" s="24" t="s">
        <v>977</v>
      </c>
      <c r="E455" s="64">
        <v>0</v>
      </c>
      <c r="F455" s="65">
        <f t="shared" si="56"/>
        <v>0</v>
      </c>
      <c r="G455" s="64">
        <v>0</v>
      </c>
      <c r="H455" s="19">
        <f t="shared" si="57"/>
        <v>0</v>
      </c>
      <c r="I455" s="64">
        <v>0</v>
      </c>
      <c r="J455" s="64">
        <f t="shared" si="58"/>
        <v>0</v>
      </c>
      <c r="K455" s="65">
        <v>0</v>
      </c>
      <c r="L455" s="55">
        <f t="shared" si="59"/>
        <v>0</v>
      </c>
      <c r="M455" s="19">
        <v>0</v>
      </c>
      <c r="N455" s="64">
        <v>0</v>
      </c>
      <c r="O455" s="66"/>
      <c r="P455" s="66"/>
      <c r="Q455" s="64">
        <f t="shared" si="60"/>
        <v>0</v>
      </c>
      <c r="R455" s="64"/>
      <c r="S455" s="19">
        <v>0</v>
      </c>
      <c r="T455" s="19">
        <v>0</v>
      </c>
      <c r="U455" s="56">
        <f t="shared" si="61"/>
        <v>0</v>
      </c>
      <c r="V455" s="57">
        <f t="shared" si="62"/>
        <v>0</v>
      </c>
      <c r="W455" s="60">
        <f t="shared" si="63"/>
        <v>346</v>
      </c>
      <c r="X455" s="68" t="s">
        <v>1018</v>
      </c>
      <c r="Y455" s="62">
        <v>0</v>
      </c>
      <c r="XDN455" s="11"/>
      <c r="XDO455" s="11"/>
      <c r="XDP455" s="11"/>
      <c r="XDQ455" s="11"/>
      <c r="XDR455" s="11"/>
      <c r="XDS455" s="11"/>
      <c r="XDT455" s="11"/>
      <c r="XDU455" s="11"/>
      <c r="XDV455" s="11"/>
      <c r="XDW455" s="11"/>
    </row>
    <row r="456" spans="1:25 16342:16351" s="7" customFormat="1" ht="20.100000000000001" customHeight="1">
      <c r="A456" s="22" t="s">
        <v>973</v>
      </c>
      <c r="B456" s="23" t="s">
        <v>858</v>
      </c>
      <c r="C456" s="23" t="s">
        <v>978</v>
      </c>
      <c r="D456" s="24" t="s">
        <v>979</v>
      </c>
      <c r="E456" s="64">
        <v>0</v>
      </c>
      <c r="F456" s="65">
        <f t="shared" si="56"/>
        <v>0</v>
      </c>
      <c r="G456" s="64">
        <v>0</v>
      </c>
      <c r="H456" s="19">
        <f t="shared" si="57"/>
        <v>0</v>
      </c>
      <c r="I456" s="64">
        <v>0</v>
      </c>
      <c r="J456" s="64">
        <f t="shared" si="58"/>
        <v>0</v>
      </c>
      <c r="K456" s="65">
        <v>0</v>
      </c>
      <c r="L456" s="55">
        <f t="shared" si="59"/>
        <v>0</v>
      </c>
      <c r="M456" s="19">
        <v>0</v>
      </c>
      <c r="N456" s="64">
        <v>0</v>
      </c>
      <c r="O456" s="66"/>
      <c r="P456" s="66"/>
      <c r="Q456" s="64">
        <f t="shared" si="60"/>
        <v>0</v>
      </c>
      <c r="R456" s="64"/>
      <c r="S456" s="19">
        <v>0</v>
      </c>
      <c r="T456" s="19">
        <v>0</v>
      </c>
      <c r="U456" s="56">
        <f t="shared" si="61"/>
        <v>0</v>
      </c>
      <c r="V456" s="57">
        <f t="shared" si="62"/>
        <v>0</v>
      </c>
      <c r="W456" s="60">
        <f t="shared" si="63"/>
        <v>346</v>
      </c>
      <c r="X456" s="68" t="s">
        <v>1018</v>
      </c>
      <c r="Y456" s="62">
        <v>0</v>
      </c>
      <c r="XDN456" s="11"/>
      <c r="XDO456" s="11"/>
      <c r="XDP456" s="11"/>
      <c r="XDQ456" s="11"/>
      <c r="XDR456" s="11"/>
      <c r="XDS456" s="11"/>
      <c r="XDT456" s="11"/>
      <c r="XDU456" s="11"/>
      <c r="XDV456" s="11"/>
      <c r="XDW456" s="11"/>
    </row>
    <row r="457" spans="1:25 16342:16351" s="7" customFormat="1" ht="20.100000000000001" customHeight="1">
      <c r="A457" s="22" t="s">
        <v>973</v>
      </c>
      <c r="B457" s="23" t="s">
        <v>858</v>
      </c>
      <c r="C457" s="23" t="s">
        <v>980</v>
      </c>
      <c r="D457" s="24" t="s">
        <v>981</v>
      </c>
      <c r="E457" s="64">
        <v>0</v>
      </c>
      <c r="F457" s="65">
        <f t="shared" si="56"/>
        <v>0</v>
      </c>
      <c r="G457" s="64">
        <v>0</v>
      </c>
      <c r="H457" s="19">
        <f t="shared" si="57"/>
        <v>0</v>
      </c>
      <c r="I457" s="64">
        <v>0</v>
      </c>
      <c r="J457" s="64">
        <f t="shared" si="58"/>
        <v>0</v>
      </c>
      <c r="K457" s="65">
        <v>0</v>
      </c>
      <c r="L457" s="55">
        <f t="shared" si="59"/>
        <v>0</v>
      </c>
      <c r="M457" s="19">
        <v>0</v>
      </c>
      <c r="N457" s="64">
        <v>0</v>
      </c>
      <c r="O457" s="66"/>
      <c r="P457" s="66"/>
      <c r="Q457" s="64">
        <f t="shared" si="60"/>
        <v>0</v>
      </c>
      <c r="R457" s="64"/>
      <c r="S457" s="19">
        <v>0</v>
      </c>
      <c r="T457" s="19">
        <v>0</v>
      </c>
      <c r="U457" s="56">
        <f t="shared" si="61"/>
        <v>0</v>
      </c>
      <c r="V457" s="57">
        <f t="shared" si="62"/>
        <v>0</v>
      </c>
      <c r="W457" s="60">
        <f t="shared" si="63"/>
        <v>346</v>
      </c>
      <c r="X457" s="68" t="s">
        <v>1018</v>
      </c>
      <c r="Y457" s="62">
        <v>0</v>
      </c>
      <c r="XDN457" s="11"/>
      <c r="XDO457" s="11"/>
      <c r="XDP457" s="11"/>
      <c r="XDQ457" s="11"/>
      <c r="XDR457" s="11"/>
      <c r="XDS457" s="11"/>
      <c r="XDT457" s="11"/>
      <c r="XDU457" s="11"/>
      <c r="XDV457" s="11"/>
      <c r="XDW457" s="11"/>
    </row>
    <row r="458" spans="1:25 16342:16351" s="7" customFormat="1" ht="20.100000000000001" customHeight="1">
      <c r="A458" s="22" t="s">
        <v>973</v>
      </c>
      <c r="B458" s="23" t="s">
        <v>858</v>
      </c>
      <c r="C458" s="23" t="s">
        <v>982</v>
      </c>
      <c r="D458" s="24" t="s">
        <v>983</v>
      </c>
      <c r="E458" s="64">
        <v>0</v>
      </c>
      <c r="F458" s="65">
        <f t="shared" si="56"/>
        <v>0</v>
      </c>
      <c r="G458" s="64">
        <v>0</v>
      </c>
      <c r="H458" s="19">
        <f t="shared" si="57"/>
        <v>0</v>
      </c>
      <c r="I458" s="64">
        <v>0</v>
      </c>
      <c r="J458" s="64">
        <f t="shared" si="58"/>
        <v>0</v>
      </c>
      <c r="K458" s="65">
        <v>0</v>
      </c>
      <c r="L458" s="55">
        <f t="shared" si="59"/>
        <v>0</v>
      </c>
      <c r="M458" s="19">
        <v>0</v>
      </c>
      <c r="N458" s="64">
        <v>0</v>
      </c>
      <c r="O458" s="66"/>
      <c r="P458" s="66"/>
      <c r="Q458" s="64">
        <f t="shared" si="60"/>
        <v>0</v>
      </c>
      <c r="R458" s="64"/>
      <c r="S458" s="19">
        <v>0</v>
      </c>
      <c r="T458" s="19">
        <v>0</v>
      </c>
      <c r="U458" s="56">
        <f t="shared" si="61"/>
        <v>0</v>
      </c>
      <c r="V458" s="57">
        <f t="shared" si="62"/>
        <v>0</v>
      </c>
      <c r="W458" s="60">
        <f t="shared" si="63"/>
        <v>346</v>
      </c>
      <c r="X458" s="68" t="s">
        <v>1018</v>
      </c>
      <c r="Y458" s="62">
        <v>0</v>
      </c>
      <c r="XDN458" s="11"/>
      <c r="XDO458" s="11"/>
      <c r="XDP458" s="11"/>
      <c r="XDQ458" s="11"/>
      <c r="XDR458" s="11"/>
      <c r="XDS458" s="11"/>
      <c r="XDT458" s="11"/>
      <c r="XDU458" s="11"/>
      <c r="XDV458" s="11"/>
      <c r="XDW458" s="11"/>
    </row>
    <row r="459" spans="1:25 16342:16351" s="7" customFormat="1" ht="20.100000000000001" customHeight="1">
      <c r="A459" s="22" t="s">
        <v>973</v>
      </c>
      <c r="B459" s="23" t="s">
        <v>858</v>
      </c>
      <c r="C459" s="23" t="s">
        <v>984</v>
      </c>
      <c r="D459" s="24" t="s">
        <v>985</v>
      </c>
      <c r="E459" s="64">
        <v>0</v>
      </c>
      <c r="F459" s="65">
        <f t="shared" si="56"/>
        <v>0</v>
      </c>
      <c r="G459" s="64">
        <v>0</v>
      </c>
      <c r="H459" s="19">
        <f t="shared" si="57"/>
        <v>0</v>
      </c>
      <c r="I459" s="64">
        <v>0</v>
      </c>
      <c r="J459" s="64">
        <f t="shared" si="58"/>
        <v>0</v>
      </c>
      <c r="K459" s="65">
        <v>0</v>
      </c>
      <c r="L459" s="55">
        <f t="shared" si="59"/>
        <v>0</v>
      </c>
      <c r="M459" s="19">
        <v>0</v>
      </c>
      <c r="N459" s="64">
        <v>0</v>
      </c>
      <c r="O459" s="66"/>
      <c r="P459" s="66"/>
      <c r="Q459" s="64">
        <f t="shared" si="60"/>
        <v>0</v>
      </c>
      <c r="R459" s="64"/>
      <c r="S459" s="19">
        <v>0</v>
      </c>
      <c r="T459" s="19">
        <v>0</v>
      </c>
      <c r="U459" s="56">
        <f t="shared" si="61"/>
        <v>0</v>
      </c>
      <c r="V459" s="57">
        <f t="shared" si="62"/>
        <v>0</v>
      </c>
      <c r="W459" s="60">
        <f t="shared" si="63"/>
        <v>346</v>
      </c>
      <c r="X459" s="68" t="s">
        <v>1018</v>
      </c>
      <c r="Y459" s="62">
        <v>0</v>
      </c>
      <c r="XDN459" s="11"/>
      <c r="XDO459" s="11"/>
      <c r="XDP459" s="11"/>
      <c r="XDQ459" s="11"/>
      <c r="XDR459" s="11"/>
      <c r="XDS459" s="11"/>
      <c r="XDT459" s="11"/>
      <c r="XDU459" s="11"/>
      <c r="XDV459" s="11"/>
      <c r="XDW459" s="11"/>
    </row>
    <row r="460" spans="1:25 16342:16351" s="7" customFormat="1" ht="20.100000000000001" customHeight="1">
      <c r="A460" s="22" t="s">
        <v>973</v>
      </c>
      <c r="B460" s="23" t="s">
        <v>858</v>
      </c>
      <c r="C460" s="23" t="s">
        <v>986</v>
      </c>
      <c r="D460" s="24" t="s">
        <v>987</v>
      </c>
      <c r="E460" s="64">
        <v>0</v>
      </c>
      <c r="F460" s="65">
        <f t="shared" si="56"/>
        <v>0</v>
      </c>
      <c r="G460" s="64">
        <v>0</v>
      </c>
      <c r="H460" s="19">
        <f t="shared" si="57"/>
        <v>0</v>
      </c>
      <c r="I460" s="64">
        <v>0</v>
      </c>
      <c r="J460" s="64">
        <f t="shared" si="58"/>
        <v>0</v>
      </c>
      <c r="K460" s="65">
        <v>0</v>
      </c>
      <c r="L460" s="55">
        <f t="shared" si="59"/>
        <v>0</v>
      </c>
      <c r="M460" s="19">
        <v>0</v>
      </c>
      <c r="N460" s="64">
        <v>0</v>
      </c>
      <c r="O460" s="66"/>
      <c r="P460" s="66"/>
      <c r="Q460" s="64">
        <f t="shared" si="60"/>
        <v>0</v>
      </c>
      <c r="R460" s="64"/>
      <c r="S460" s="19">
        <v>0</v>
      </c>
      <c r="T460" s="19">
        <v>0</v>
      </c>
      <c r="U460" s="56">
        <f t="shared" si="61"/>
        <v>0</v>
      </c>
      <c r="V460" s="57">
        <f t="shared" si="62"/>
        <v>0</v>
      </c>
      <c r="W460" s="60">
        <f t="shared" si="63"/>
        <v>346</v>
      </c>
      <c r="X460" s="68" t="s">
        <v>1018</v>
      </c>
      <c r="Y460" s="62">
        <v>0</v>
      </c>
      <c r="XDN460" s="11"/>
      <c r="XDO460" s="11"/>
      <c r="XDP460" s="11"/>
      <c r="XDQ460" s="11"/>
      <c r="XDR460" s="11"/>
      <c r="XDS460" s="11"/>
      <c r="XDT460" s="11"/>
      <c r="XDU460" s="11"/>
      <c r="XDV460" s="11"/>
      <c r="XDW460" s="11"/>
    </row>
    <row r="461" spans="1:25 16342:16351" s="7" customFormat="1" ht="20.100000000000001" customHeight="1">
      <c r="A461" s="22" t="s">
        <v>973</v>
      </c>
      <c r="B461" s="23" t="s">
        <v>858</v>
      </c>
      <c r="C461" s="30" t="s">
        <v>988</v>
      </c>
      <c r="D461" s="24" t="s">
        <v>989</v>
      </c>
      <c r="E461" s="64">
        <v>0</v>
      </c>
      <c r="F461" s="65">
        <f t="shared" si="56"/>
        <v>0</v>
      </c>
      <c r="G461" s="64">
        <v>0</v>
      </c>
      <c r="H461" s="19">
        <f t="shared" si="57"/>
        <v>0</v>
      </c>
      <c r="I461" s="64">
        <v>0</v>
      </c>
      <c r="J461" s="64">
        <f t="shared" si="58"/>
        <v>0</v>
      </c>
      <c r="K461" s="65">
        <v>0</v>
      </c>
      <c r="L461" s="55">
        <f t="shared" si="59"/>
        <v>0</v>
      </c>
      <c r="M461" s="19">
        <v>0</v>
      </c>
      <c r="N461" s="64">
        <v>0</v>
      </c>
      <c r="O461" s="66"/>
      <c r="P461" s="66"/>
      <c r="Q461" s="64">
        <f t="shared" si="60"/>
        <v>0</v>
      </c>
      <c r="R461" s="64"/>
      <c r="S461" s="19">
        <v>0</v>
      </c>
      <c r="T461" s="19">
        <v>0</v>
      </c>
      <c r="U461" s="56">
        <f t="shared" si="61"/>
        <v>0</v>
      </c>
      <c r="V461" s="57">
        <f t="shared" si="62"/>
        <v>0</v>
      </c>
      <c r="W461" s="60">
        <f t="shared" si="63"/>
        <v>346</v>
      </c>
      <c r="X461" s="68" t="s">
        <v>1018</v>
      </c>
      <c r="Y461" s="62">
        <v>0</v>
      </c>
      <c r="XDN461" s="11"/>
      <c r="XDO461" s="11"/>
      <c r="XDP461" s="11"/>
      <c r="XDQ461" s="11"/>
      <c r="XDR461" s="11"/>
      <c r="XDS461" s="11"/>
      <c r="XDT461" s="11"/>
      <c r="XDU461" s="11"/>
      <c r="XDV461" s="11"/>
      <c r="XDW461" s="11"/>
    </row>
    <row r="462" spans="1:25 16342:16351" s="7" customFormat="1" ht="20.100000000000001" customHeight="1">
      <c r="A462" s="22" t="s">
        <v>973</v>
      </c>
      <c r="B462" s="23" t="s">
        <v>858</v>
      </c>
      <c r="C462" s="23" t="s">
        <v>990</v>
      </c>
      <c r="D462" s="24" t="s">
        <v>991</v>
      </c>
      <c r="E462" s="64">
        <v>0</v>
      </c>
      <c r="F462" s="65">
        <f t="shared" si="56"/>
        <v>0</v>
      </c>
      <c r="G462" s="64">
        <v>0</v>
      </c>
      <c r="H462" s="19">
        <f t="shared" si="57"/>
        <v>0</v>
      </c>
      <c r="I462" s="64">
        <v>0</v>
      </c>
      <c r="J462" s="64">
        <f t="shared" si="58"/>
        <v>0</v>
      </c>
      <c r="K462" s="65">
        <v>0</v>
      </c>
      <c r="L462" s="55">
        <f t="shared" si="59"/>
        <v>0</v>
      </c>
      <c r="M462" s="19">
        <v>0</v>
      </c>
      <c r="N462" s="64">
        <v>0</v>
      </c>
      <c r="O462" s="66"/>
      <c r="P462" s="66"/>
      <c r="Q462" s="64">
        <f t="shared" si="60"/>
        <v>0</v>
      </c>
      <c r="R462" s="64"/>
      <c r="S462" s="19">
        <v>0</v>
      </c>
      <c r="T462" s="19">
        <v>0</v>
      </c>
      <c r="U462" s="56">
        <f t="shared" si="61"/>
        <v>0</v>
      </c>
      <c r="V462" s="57">
        <f t="shared" si="62"/>
        <v>0</v>
      </c>
      <c r="W462" s="60">
        <f t="shared" si="63"/>
        <v>346</v>
      </c>
      <c r="X462" s="68" t="s">
        <v>1018</v>
      </c>
      <c r="Y462" s="62">
        <v>0</v>
      </c>
      <c r="XDN462" s="11"/>
      <c r="XDO462" s="11"/>
      <c r="XDP462" s="11"/>
      <c r="XDQ462" s="11"/>
      <c r="XDR462" s="11"/>
      <c r="XDS462" s="11"/>
      <c r="XDT462" s="11"/>
      <c r="XDU462" s="11"/>
      <c r="XDV462" s="11"/>
      <c r="XDW462" s="11"/>
    </row>
    <row r="463" spans="1:25 16342:16351" s="7" customFormat="1" ht="20.100000000000001" customHeight="1">
      <c r="A463" s="22" t="s">
        <v>973</v>
      </c>
      <c r="B463" s="23" t="s">
        <v>858</v>
      </c>
      <c r="C463" s="23" t="s">
        <v>992</v>
      </c>
      <c r="D463" s="24" t="s">
        <v>993</v>
      </c>
      <c r="E463" s="64">
        <v>0</v>
      </c>
      <c r="F463" s="65">
        <f t="shared" si="56"/>
        <v>0</v>
      </c>
      <c r="G463" s="64">
        <v>0</v>
      </c>
      <c r="H463" s="19">
        <f t="shared" si="57"/>
        <v>0</v>
      </c>
      <c r="I463" s="64">
        <v>0</v>
      </c>
      <c r="J463" s="64">
        <f t="shared" si="58"/>
        <v>0</v>
      </c>
      <c r="K463" s="65">
        <v>0</v>
      </c>
      <c r="L463" s="55">
        <f t="shared" si="59"/>
        <v>0</v>
      </c>
      <c r="M463" s="19">
        <v>0</v>
      </c>
      <c r="N463" s="64">
        <v>0</v>
      </c>
      <c r="O463" s="66"/>
      <c r="P463" s="66"/>
      <c r="Q463" s="64">
        <f t="shared" si="60"/>
        <v>0</v>
      </c>
      <c r="R463" s="64"/>
      <c r="S463" s="19">
        <v>0</v>
      </c>
      <c r="T463" s="19">
        <v>0</v>
      </c>
      <c r="U463" s="56">
        <f t="shared" si="61"/>
        <v>0</v>
      </c>
      <c r="V463" s="57">
        <f t="shared" si="62"/>
        <v>0</v>
      </c>
      <c r="W463" s="60">
        <f t="shared" si="63"/>
        <v>346</v>
      </c>
      <c r="X463" s="68" t="s">
        <v>1018</v>
      </c>
      <c r="Y463" s="62">
        <v>0</v>
      </c>
      <c r="XDN463" s="11"/>
      <c r="XDO463" s="11"/>
      <c r="XDP463" s="11"/>
      <c r="XDQ463" s="11"/>
      <c r="XDR463" s="11"/>
      <c r="XDS463" s="11"/>
      <c r="XDT463" s="11"/>
      <c r="XDU463" s="11"/>
      <c r="XDV463" s="11"/>
      <c r="XDW463" s="11"/>
    </row>
    <row r="464" spans="1:25 16342:16351" s="7" customFormat="1" ht="20.100000000000001" customHeight="1">
      <c r="A464" s="22" t="s">
        <v>973</v>
      </c>
      <c r="B464" s="23" t="s">
        <v>858</v>
      </c>
      <c r="C464" s="23" t="s">
        <v>994</v>
      </c>
      <c r="D464" s="24" t="s">
        <v>995</v>
      </c>
      <c r="E464" s="64">
        <v>0</v>
      </c>
      <c r="F464" s="65">
        <f t="shared" si="56"/>
        <v>0</v>
      </c>
      <c r="G464" s="64">
        <v>0</v>
      </c>
      <c r="H464" s="19">
        <f t="shared" si="57"/>
        <v>0</v>
      </c>
      <c r="I464" s="64">
        <v>0</v>
      </c>
      <c r="J464" s="64">
        <f t="shared" si="58"/>
        <v>0</v>
      </c>
      <c r="K464" s="65">
        <v>0</v>
      </c>
      <c r="L464" s="55">
        <f t="shared" si="59"/>
        <v>0</v>
      </c>
      <c r="M464" s="19">
        <v>0</v>
      </c>
      <c r="N464" s="64">
        <v>0</v>
      </c>
      <c r="O464" s="66"/>
      <c r="P464" s="66"/>
      <c r="Q464" s="64">
        <f t="shared" si="60"/>
        <v>0</v>
      </c>
      <c r="R464" s="64"/>
      <c r="S464" s="19">
        <v>0</v>
      </c>
      <c r="T464" s="19">
        <v>0</v>
      </c>
      <c r="U464" s="56">
        <f t="shared" si="61"/>
        <v>0</v>
      </c>
      <c r="V464" s="57">
        <f t="shared" si="62"/>
        <v>0</v>
      </c>
      <c r="W464" s="60">
        <f t="shared" si="63"/>
        <v>346</v>
      </c>
      <c r="X464" s="68" t="s">
        <v>1018</v>
      </c>
      <c r="Y464" s="62">
        <v>0</v>
      </c>
      <c r="XDN464" s="11"/>
      <c r="XDO464" s="11"/>
      <c r="XDP464" s="11"/>
      <c r="XDQ464" s="11"/>
      <c r="XDR464" s="11"/>
      <c r="XDS464" s="11"/>
      <c r="XDT464" s="11"/>
      <c r="XDU464" s="11"/>
      <c r="XDV464" s="11"/>
      <c r="XDW464" s="11"/>
    </row>
  </sheetData>
  <protectedRanges>
    <protectedRange sqref="C179:D188" name="区域3_1_3_2"/>
    <protectedRange sqref="B116:D116" name="区域2_4_4_1"/>
    <protectedRange sqref="B73:D73" name="区域2"/>
    <protectedRange sqref="B287:D287" name="区域2_4_3_1"/>
    <protectedRange sqref="B399:D399" name="区域2_5_2"/>
    <protectedRange sqref="D29" name="区域2_1_3_1_1"/>
    <protectedRange sqref="D59" name="区域2_5_1_1"/>
    <protectedRange sqref="C342:D342" name="区域2_2_6_1"/>
    <protectedRange sqref="C410:D419" name="区域3_3_1_1"/>
    <protectedRange sqref="C454:C463 D106 D455:D456 D109 D458:D462 D115 B460:B462" name="区域3_2_1_2_1"/>
    <protectedRange sqref="D87 B87" name="区域2_4_2_2"/>
    <protectedRange sqref="C180:D189" name="区域3_1_3_2_1"/>
    <protectedRange sqref="C290:C299" name="区域3_1_1_2_1_1"/>
    <protectedRange sqref="B156:D156" name="区域2_4_4_1_1"/>
    <protectedRange sqref="B72:D72" name="区域2_1_3_1"/>
    <protectedRange sqref="B117:D117" name="区域2_1"/>
    <protectedRange sqref="C390" name="区域2_11_2"/>
    <protectedRange sqref="B87:D87" name="区域2_4_3_1_1"/>
    <protectedRange sqref="C104:D104" name="区域2_2_1_1"/>
    <protectedRange sqref="B401:D401" name="区域2_5_2_1"/>
    <protectedRange sqref="B79:D79" name="区域2_9_1_1"/>
    <protectedRange sqref="D41" name="区域2_1_3_1_1_1"/>
    <protectedRange sqref="B126:D126" name="区域2_1_1_3"/>
    <protectedRange sqref="D107" name="区域2_5_1_1_1"/>
    <protectedRange sqref="D17 B17" name="区域2_2_5_1_1"/>
    <protectedRange sqref="C17:D17" name="区域2_2_6_1_1"/>
    <protectedRange sqref="C367:D376 B27 B86" name="区域3_5_2_2_1"/>
    <protectedRange sqref="C411:D420" name="区域3_3_1_1_2"/>
    <protectedRange sqref="A145" name="区域2_2_8_1_1"/>
    <protectedRange sqref="C455:C464 D146 D456:D457 D149 D459:D463 D155 B461:B463" name="区域3_2_1_2_1_1"/>
    <protectedRange sqref="C202:C211" name="区域3"/>
    <protectedRange sqref="C290:C299" name="区域3_1_1_2"/>
    <protectedRange sqref="B58:D58" name="区域2_4_4"/>
    <protectedRange sqref="C158:D167 B164:B165 B158:B162" name="区域3_5_1_1"/>
    <protectedRange sqref="C202:C211" name="区域3_3_2_1_1"/>
    <protectedRange sqref="D290:D299" name="区域3_1_5_1"/>
    <protectedRange sqref="C312:D321" name="区域3_1_6_1"/>
    <protectedRange sqref="C300:D300" name="区域2_2_7_1"/>
    <protectedRange sqref="B125:D134" name="区域3_2_1"/>
    <protectedRange sqref="B421:D421" name="区域2_8"/>
    <protectedRange sqref="C212" name="区域2_1_1_2"/>
    <protectedRange sqref="C212" name="区域2_1_4"/>
    <protectedRange sqref="B91:D91" name="区域2_3_3"/>
    <protectedRange sqref="C377" name="区域2_5_1_2"/>
    <protectedRange sqref="D367:D376 B367:B376" name="区域3_5_1_1_1"/>
    <protectedRange sqref="C344:D344" name="区域2_3_1_3_2"/>
    <protectedRange sqref="C389:D398" name="区域3_1_2_2_1"/>
    <protectedRange sqref="C4:D13" name="区域3_2_2"/>
    <protectedRange sqref="B114:D123" name="区域3_1_2_1"/>
    <protectedRange sqref="B432:D432" name="区域2_4"/>
    <protectedRange sqref="C158:D167 B164:B165 B158:B162" name="区域3_5_2"/>
    <protectedRange sqref="C180:D189" name="区域3_1_3"/>
    <protectedRange sqref="C202:C211" name="区域3_1"/>
    <protectedRange sqref="D213:D222" name="区域3_1_2_1_1"/>
    <protectedRange sqref="C213:C222" name="区域3_1_1"/>
    <protectedRange sqref="B235:D244" name="区域3_1_1_1"/>
    <protectedRange sqref="B257:D266" name="区域3_3_3"/>
    <protectedRange sqref="D279:D288" name="区域3_7"/>
    <protectedRange sqref="C279:C288" name="区域3_2_6"/>
    <protectedRange sqref="B355 D355" name="区域2_1_1_3_1"/>
    <protectedRange sqref="D267 B267" name="区域2_4_2_2_1"/>
    <protectedRange sqref="C312:D321" name="区域3_1_6"/>
    <protectedRange sqref="C345:D354" name="区域3_3_4_2"/>
    <protectedRange sqref="C271" name="区域3_1_1_3"/>
    <protectedRange sqref="C278:D278" name="区域2_10_2_1"/>
    <protectedRange sqref="C300:D300" name="区域2_2_7_2"/>
    <protectedRange sqref="B58:D58" name="区域2_4_4_2"/>
    <protectedRange sqref="A461:A463" name="区域3_2_7"/>
    <protectedRange sqref="B47:D47" name="区域2_2_1_4"/>
    <protectedRange sqref="B36:D36" name="区域2_1_2_2"/>
    <protectedRange sqref="C379" name="区域3_2_6_1"/>
    <protectedRange sqref="C159:D168 B165:B166 B159:B163" name="区域3_5"/>
    <protectedRange sqref="C203:C212" name="区域3_3_2"/>
    <protectedRange sqref="B269:D278" name="区域3_4_1"/>
    <protectedRange sqref="D268 B268" name="区域2_4_2_1"/>
    <protectedRange sqref="C279:D279" name="区域2_10"/>
    <protectedRange sqref="C367:D367" name="区域2_2_1_3"/>
    <protectedRange sqref="B433:D433" name="区域2_4_1"/>
    <protectedRange sqref="C181:D190" name="区域3_1_3_2_2"/>
    <protectedRange sqref="D203:D212" name="区域3_2_3_1"/>
    <protectedRange sqref="B225:D234" name="区域3_1_4_1_2"/>
    <protectedRange sqref="B269:D278" name="区域3_4_1_1"/>
    <protectedRange sqref="C291:C300" name="区域3_1_1_2_1_2"/>
    <protectedRange sqref="D268 B268" name="区域2_4_2_1_1"/>
    <protectedRange sqref="C346:D355" name="区域3_3_4_1_2"/>
    <protectedRange sqref="C279:D279" name="区域2_10_1"/>
    <protectedRange sqref="B59:D59" name="区域2_4_4_1_2"/>
    <protectedRange sqref="C455:D455" name="区域2_3"/>
    <protectedRange sqref="B148:D157" name="区域3_4_2"/>
    <protectedRange sqref="B444:D444" name="区域2_7"/>
    <protectedRange sqref="B224:D224" name="区域2_1_3_2"/>
    <protectedRange sqref="C191:D191" name="区域2_2_3"/>
    <protectedRange sqref="D202" name="区域2_3_1"/>
    <protectedRange sqref="C202" name="区域2_3_1_1"/>
    <protectedRange sqref="B15:D15" name="区域2_2"/>
    <protectedRange sqref="C81:D81 B246:B256" name="区域2_2_4"/>
    <protectedRange sqref="B4:D4" name="区域2_4_1_1"/>
    <protectedRange sqref="D389" name="区域2_3_5"/>
    <protectedRange sqref="C389" name="区域2_11_1"/>
    <protectedRange sqref="D345 B345" name="区域2_3_1_2"/>
    <protectedRange sqref="C356:D356" name="区域2_1_1_1_1_2"/>
    <protectedRange sqref="C257:D257" name="区域2_2_1_3_1"/>
    <protectedRange sqref="B268:D268" name="区域2_4_3_1_2"/>
    <protectedRange sqref="C379:D379 C381:D388" name="区域3_5_3"/>
    <protectedRange sqref="C401:D405 C407:D410" name="区域3_2_1_1_1"/>
    <protectedRange sqref="B423:D432" name="区域3_9_1_1"/>
    <protectedRange sqref="C367:D367" name="区域2_2_1_2"/>
    <protectedRange sqref="C455:D455" name="区域2_3_4"/>
    <protectedRange sqref="B126:D135" name="区域3_2_1_2"/>
    <protectedRange sqref="B148:D157" name="区域3_4_2_1"/>
    <protectedRange sqref="B400:D400" name="区域2_5_2_2"/>
    <protectedRange sqref="C444:D444" name="区域2_7_1"/>
    <protectedRange sqref="B422:D422" name="区域2_8_1_2"/>
    <protectedRange sqref="B224:D224" name="区域2_1_3_2_1"/>
    <protectedRange sqref="B235:D235" name="区域2_9_1_2"/>
    <protectedRange sqref="C191:D191" name="区域2_2_3_1"/>
    <protectedRange sqref="C213" name="区域2_1_1_2_1_2"/>
    <protectedRange sqref="D202" name="区域2_3_1_4"/>
    <protectedRange sqref="D213" name="区域2_1_3_1_1_2"/>
    <protectedRange sqref="C202" name="区域2_3_1_1_1"/>
    <protectedRange sqref="C213" name="区域2_1_4_1_2"/>
    <protectedRange sqref="B15:D15" name="区域2_2_2"/>
    <protectedRange sqref="B19:D19" name="区域2_1_1_4"/>
    <protectedRange sqref="C81:D81 B246:B256" name="区域2_2_4_1"/>
    <protectedRange sqref="B92:D92" name="区域2_3_3_1_2"/>
    <protectedRange sqref="B4:D4" name="区域2_4_1_2"/>
    <protectedRange sqref="D378" name="区域2_5_1_1_2"/>
    <protectedRange sqref="D392" name="区域2_3_5_1"/>
    <protectedRange sqref="C378" name="区域2_5_1_2_1_2"/>
    <protectedRange sqref="C392" name="区域2_11_1_1"/>
    <protectedRange sqref="D334 B334" name="区域2_2_5_1_2"/>
    <protectedRange sqref="D345 B345" name="区域2_3_1_2_1"/>
    <protectedRange sqref="B368:B377 D368:D377" name="区域3_5_1_2"/>
    <protectedRange sqref="C356:D356" name="区域2_1_1_1_2"/>
    <protectedRange sqref="C334:D334" name="区域2_2_6_1_2"/>
    <protectedRange sqref="C257:D257" name="区域2_2_1_3_2"/>
    <protectedRange sqref="C345:D345" name="区域2_3_1_3_1_2"/>
    <protectedRange sqref="B268:D268" name="区域2_4_3_2"/>
    <protectedRange sqref="C368:D377 B254 B256" name="区域3_5_2_2_2"/>
    <protectedRange sqref="C379:D379 C381:D388" name="区域3_5_3_1"/>
    <protectedRange sqref="C390:D399" name="区域3_1_2_2_2_2"/>
    <protectedRange sqref="C401:D410" name="区域3_2_1_1_1_1"/>
    <protectedRange sqref="C412:D421" name="区域3_3_1_1_3"/>
    <protectedRange sqref="B423:D432" name="区域3_9_2"/>
    <protectedRange sqref="A70" name="区域2_2_8"/>
    <protectedRange sqref="A37" name="区域2_1_8"/>
    <protectedRange sqref="A48" name="区域2_2_8_1_2"/>
    <protectedRange sqref="B37:D37" name="区域2_1_1_3_1_1"/>
    <protectedRange sqref="C434:D443 B78" name="区域3_3_5_2"/>
    <protectedRange sqref="C445:C454 B43 D445:D453 D47" name="区域3_1_1_4_1"/>
    <protectedRange sqref="C456:C464 D49 D457:D458 D52 D460:D464 D58 B462:B464" name="区域3_2_1_2_1_2"/>
    <protectedRange sqref="D380" name="区域3_7_1_1"/>
    <protectedRange sqref="B114:D123" name="区域3_1_2"/>
    <protectedRange sqref="C158:D167 B164:B165 B158:B162" name="区域3_5_1"/>
    <protectedRange sqref="C202:C211" name="区域3_2"/>
    <protectedRange sqref="C202:C211" name="区域3_3_2_1"/>
    <protectedRange sqref="B224:D233" name="区域3_1_4"/>
    <protectedRange sqref="B268:D277" name="区域3_4_1_2"/>
    <protectedRange sqref="C290:C299" name="区域3_1_1_2_1"/>
    <protectedRange sqref="D267 B267" name="区域2_4_2"/>
    <protectedRange sqref="C345:D354" name="区域3_3_4"/>
    <protectedRange sqref="C278:D278" name="区域2_10_2"/>
    <protectedRange sqref="B58:D58" name="区域2_4_4_3"/>
    <protectedRange sqref="C366:D366" name="区域2_2_1_3_3"/>
    <protectedRange sqref="B114:D123" name="区域3_1_2_2"/>
    <protectedRange sqref="B432:D432" name="区域2_4_1_3"/>
    <protectedRange sqref="C158:D167 B164:B165 B158:B162" name="区域3_5_1_3"/>
    <protectedRange sqref="C180:D189" name="区域3_1_3_2_3"/>
    <protectedRange sqref="C202:C211" name="区域3_9"/>
    <protectedRange sqref="D202:D211" name="区域3_2_3_1_1"/>
    <protectedRange sqref="C202:C211" name="区域3_3_2_1_2"/>
    <protectedRange sqref="B224:D233" name="区域3_1_4_1"/>
    <protectedRange sqref="C246:D255" name="区域3_2_4_1"/>
    <protectedRange sqref="B268:D277" name="区域3_4_1_1_1"/>
    <protectedRange sqref="D290:D299" name="区域3_1_5_1_1"/>
    <protectedRange sqref="C290:C299" name="区域3_1_1_2_1_3"/>
    <protectedRange sqref="B355 D355" name="区域2_1_1_1"/>
    <protectedRange sqref="D267 B267" name="区域2_4_2_1_2"/>
    <protectedRange sqref="C312:D321" name="区域3_1_6_1_1"/>
    <protectedRange sqref="C345:D354" name="区域3_3_4_1"/>
    <protectedRange sqref="C271" name="区域3_1_1_3_1"/>
    <protectedRange sqref="C278:D278" name="区域2_10_1_1"/>
    <protectedRange sqref="C300:D300" name="区域2_2_7_1_1"/>
    <protectedRange sqref="B58:D58" name="区域2_4_4_1_3"/>
    <protectedRange sqref="C4:D13" name="区域3_2_3"/>
    <protectedRange sqref="C454:D454" name="区域2_3_2"/>
    <protectedRange sqref="B125:D134" name="区域3_2_1_1"/>
    <protectedRange sqref="B147:D156" name="区域3_4"/>
    <protectedRange sqref="B399:D399" name="区域2_5"/>
    <protectedRange sqref="B443:D443" name="区域2_7_2"/>
    <protectedRange sqref="B421:D421" name="区域2_8_1"/>
    <protectedRange sqref="B223:D223" name="区域2_1_3"/>
    <protectedRange sqref="B234:D234" name="区域2_9"/>
    <protectedRange sqref="C190:D190" name="区域2_2_3_2"/>
    <protectedRange sqref="C212" name="区域2_1_1_2_1"/>
    <protectedRange sqref="D201" name="区域2_3_1_3"/>
    <protectedRange sqref="D212" name="区域2_1_3_1_2"/>
    <protectedRange sqref="C201" name="区域2_3_1_1_2"/>
    <protectedRange sqref="C212" name="区域2_1_4_1"/>
    <protectedRange sqref="B14:D14" name="区域2_6"/>
    <protectedRange sqref="B25:D25" name="区域2_1_1"/>
    <protectedRange sqref="C80:D80 B245:B255" name="区域2_2_4_2"/>
    <protectedRange sqref="B91:D91" name="区域2_3_3_1"/>
    <protectedRange sqref="B3:D3" name="区域2_4_1_1_1"/>
    <protectedRange sqref="D377" name="区域2_5_1"/>
    <protectedRange sqref="D388" name="区域2_3_5_2"/>
    <protectedRange sqref="C377" name="区域2_5_1_2_1"/>
    <protectedRange sqref="C388" name="区域2_11"/>
    <protectedRange sqref="D333 B333" name="区域2_2_5"/>
    <protectedRange sqref="D344 B344" name="区域2_3_1_2_2"/>
    <protectedRange sqref="D367:D376 B367:B376" name="区域3_5_1_1_2"/>
    <protectedRange sqref="C355:D355" name="区域2_1_1_1_1"/>
    <protectedRange sqref="C333:D333" name="区域2_2_6"/>
    <protectedRange sqref="C256:D256" name="区域2_2_1_3_1_1"/>
    <protectedRange sqref="C344:D344" name="区域2_3_1_3_1"/>
    <protectedRange sqref="B267:D267" name="区域2_4_3_1_3"/>
    <protectedRange sqref="C367:D376 B253 B255" name="区域3_5_2_1"/>
    <protectedRange sqref="C378:D378 C380:D387" name="区域3_5_3_2"/>
    <protectedRange sqref="C389:D398" name="区域3_1_2_2_1_1"/>
    <protectedRange sqref="C400:D404 C406:D409" name="区域3_2_1_1_2"/>
    <protectedRange sqref="C411:D420" name="区域3_3_1_1_1"/>
    <protectedRange sqref="B422:D431" name="区域3_9_1"/>
    <protectedRange sqref="C4:D13" name="区域3_2_2_1"/>
    <protectedRange sqref="C366:D366" name="区域2_2_1"/>
    <protectedRange sqref="C103:D112 B102:B112 B427 B166:B167" name="区域3_3"/>
    <protectedRange sqref="C454:D454" name="区域2_3_4_1"/>
    <protectedRange sqref="B114:D123" name="区域3_1_2_1_2"/>
    <protectedRange sqref="B125:D134" name="区域3_2_1_2_2"/>
    <protectedRange sqref="B136:D145" name="区域3_3_1"/>
    <protectedRange sqref="B147:D156" name="区域3_4_2_2"/>
    <protectedRange sqref="B432:D432" name="区域2_4_3"/>
    <protectedRange sqref="B399:D399" name="区域2_5_2_3"/>
    <protectedRange sqref="B410:D410 B443" name="区域2_6_1"/>
    <protectedRange sqref="C443:D443" name="区域2_7_1_1"/>
    <protectedRange sqref="C158:D167 B164:B165 B158:B162" name="区域3_5_2_2"/>
    <protectedRange sqref="B421:D421" name="区域2_8_1_1"/>
    <protectedRange sqref="C169:D178 B229 B232" name="区域3_6"/>
    <protectedRange sqref="B223:D223" name="区域2_1_3_2_2"/>
    <protectedRange sqref="C180:D189" name="区域3_1_3_1"/>
    <protectedRange sqref="B234:D234" name="区域2_9_1"/>
    <protectedRange sqref="C191:D200" name="区域3_2_2_1_1"/>
    <protectedRange sqref="C190:D190" name="区域2_2_3_1_1"/>
    <protectedRange sqref="C202:C211" name="区域3_1_5"/>
    <protectedRange sqref="C212" name="区域2_1_1_2_1_1"/>
    <protectedRange sqref="D202:D211" name="区域3_2_3_2"/>
    <protectedRange sqref="D201" name="区域2_3_1_4_1"/>
    <protectedRange sqref="D213:D222" name="区域3_1_2_1_1_1"/>
    <protectedRange sqref="D212" name="区域2_1_3_1_1_3"/>
    <protectedRange sqref="C202:C211" name="区域3_3_2_2"/>
    <protectedRange sqref="C201" name="区域2_3_1_1_1_1"/>
    <protectedRange sqref="C213:C222" name="区域3_1_1_4"/>
    <protectedRange sqref="C212" name="区域2_1_4_1_1"/>
    <protectedRange sqref="B224:D233" name="区域3_1_4_2"/>
    <protectedRange sqref="B14:D14" name="区域2_2_7"/>
    <protectedRange sqref="B235:D244" name="区域3_1_1_1_1"/>
    <protectedRange sqref="B25:D25" name="区域2_1_1_5"/>
    <protectedRange sqref="C246:D255" name="区域3_2_4"/>
    <protectedRange sqref="C80:D80 B245:B255" name="区域2_2_4_1_1"/>
    <protectedRange sqref="B257:D266" name="区域3_3_3_1"/>
    <protectedRange sqref="B91:D91" name="区域2_3_3_1_1"/>
    <protectedRange sqref="B268:D277" name="区域3_4_1_2_1"/>
    <protectedRange sqref="B3:D3" name="区域2_4_1_2_1"/>
    <protectedRange sqref="D279:D288" name="区域3_7_1"/>
    <protectedRange sqref="D377" name="区域2_5_1_1_3"/>
    <protectedRange sqref="D289:D291 D293:D299" name="区域3_1_5_2"/>
    <protectedRange sqref="D391" name="区域2_3_5_1_1"/>
    <protectedRange sqref="C279:C288" name="区域3_2_6_2"/>
    <protectedRange sqref="C377" name="区域2_5_1_2_1_1"/>
    <protectedRange sqref="C289:C291 C293:C299" name="区域3_1_1_2_2"/>
    <protectedRange sqref="C391" name="区域2_11_1_2"/>
    <protectedRange sqref="B355 D355" name="区域2_1_1_3_2"/>
    <protectedRange sqref="D333 B333" name="区域2_2_5_1"/>
    <protectedRange sqref="D256 B256" name="区域2_2_1_2_1"/>
    <protectedRange sqref="D344 B344" name="区域2_3_1_2_1_1"/>
    <protectedRange sqref="D267 B267" name="区域2_4_2_2_2"/>
    <protectedRange sqref="B367:B376 D367:D376" name="区域3_5_1_2_1"/>
    <protectedRange sqref="C301:D310 B363 B358 B356" name="区域3_8"/>
    <protectedRange sqref="C355:D355" name="区域2_1_1_1_2_1"/>
    <protectedRange sqref="C312:D321" name="区域3_1_6_2"/>
    <protectedRange sqref="C333:D333" name="区域2_2_6_1_3"/>
    <protectedRange sqref="C334:D343" name="区域3_2_5"/>
    <protectedRange sqref="C256:D256" name="区域2_2_1_3_2_1"/>
    <protectedRange sqref="C345:D354" name="区域3_3_4_2_1"/>
    <protectedRange sqref="C344:D344" name="区域2_3_1_3_1_1"/>
    <protectedRange sqref="C360:C365 C356:C358 D356:D365 B268 B276 B359:B361" name="区域3_4_2_1_1"/>
    <protectedRange sqref="B267:D267" name="区域2_4_3_3"/>
    <protectedRange sqref="C271" name="区域3_1_1_3_2"/>
    <protectedRange sqref="C367:D376 B253 B255" name="区域3_5_2_2_3"/>
    <protectedRange sqref="B245:D245" name="区域2_5_2_2_1"/>
    <protectedRange sqref="C378:D378 C380:D387" name="区域3_5_3_1_1"/>
    <protectedRange sqref="C278:D278" name="区域2_10_2_2"/>
    <protectedRange sqref="C389:D398" name="区域3_1_2_2_2"/>
    <protectedRange sqref="C289:D289" name="区域2_1_6"/>
    <protectedRange sqref="C400:D409" name="区域3_2_1_1_1_2"/>
    <protectedRange sqref="C300:D300" name="区域2_2_7_3"/>
    <protectedRange sqref="C411:D420" name="区域3_3_1_1_4"/>
    <protectedRange sqref="C311:D311" name="区域2_3_4_1_1"/>
    <protectedRange sqref="B422:D431" name="区域3_9_2_1"/>
    <protectedRange sqref="B58:D58" name="区域2_4_4_2_1"/>
    <protectedRange sqref="A69" name="区域2_2_8_1"/>
    <protectedRange sqref="A42" name="区域3_1_7_1"/>
    <protectedRange sqref="A36" name="区域2_1_8_1"/>
    <protectedRange sqref="A461:A463" name="区域3_2_7_1"/>
    <protectedRange sqref="A47" name="区域2_2_8_1_3"/>
    <protectedRange sqref="B69:D69" name="区域2_3_6"/>
    <protectedRange sqref="B36:D36" name="区域2_1_1_3_1_2"/>
    <protectedRange sqref="B47:D47" name="区域2_2_1_4_1"/>
    <protectedRange sqref="C433:D442 B77" name="区域3_3_5"/>
    <protectedRange sqref="B69:D69" name="区域2_4_5"/>
    <protectedRange sqref="C444:C453 B42 D444:D452 D46" name="区域3_1_1_4_2"/>
    <protectedRange sqref="B36:D36" name="区域2_1_2_2_1"/>
    <protectedRange sqref="C455:C464 D48 D456:D457 D51 D459:D463 D57 B461:B463" name="区域3_2_1_2_1_3"/>
    <protectedRange sqref="B47:D47" name="区域2_2_2_1_1"/>
    <protectedRange sqref="D379" name="区域3_7_1_2"/>
    <protectedRange sqref="C379" name="区域3_2_6_1_1"/>
  </protectedRanges>
  <autoFilter ref="A2:XFD464">
    <extLst/>
  </autoFilter>
  <mergeCells count="1">
    <mergeCell ref="A1:K1"/>
  </mergeCells>
  <phoneticPr fontId="20" type="noConversion"/>
  <hyperlinks>
    <hyperlink ref="C106" r:id="rId1"/>
    <hyperlink ref="C109" r:id="rId2"/>
    <hyperlink ref="C111" r:id="rId3"/>
    <hyperlink ref="C112" r:id="rId4"/>
    <hyperlink ref="C110" r:id="rId5"/>
  </hyperlinks>
  <pageMargins left="0.7" right="0.7" top="0.75" bottom="0.75" header="0.3" footer="0.3"/>
  <pageSetup paperSize="9"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464"/>
  <sheetViews>
    <sheetView workbookViewId="0">
      <pane xSplit="3" ySplit="2" topLeftCell="D189" activePane="bottomRight" state="frozen"/>
      <selection pane="topRight"/>
      <selection pane="bottomLeft"/>
      <selection pane="bottomRight" activeCell="F53" sqref="F53"/>
    </sheetView>
  </sheetViews>
  <sheetFormatPr defaultColWidth="9" defaultRowHeight="20.100000000000001" customHeight="1"/>
  <cols>
    <col min="1" max="1" width="8.5" style="7" customWidth="1"/>
    <col min="2" max="2" width="8" style="7" customWidth="1"/>
    <col min="3" max="3" width="15" style="7" customWidth="1"/>
    <col min="4" max="4" width="28.25" style="7" customWidth="1"/>
    <col min="5" max="5" width="8.375" style="2" customWidth="1"/>
    <col min="6" max="6" width="7.75" style="9" customWidth="1"/>
    <col min="7" max="7" width="7.125" style="9" customWidth="1"/>
    <col min="8" max="8" width="9" style="10"/>
    <col min="9" max="9" width="11.625" style="10" customWidth="1"/>
    <col min="10" max="10" width="9" style="3"/>
    <col min="11" max="11" width="9.25" style="10" customWidth="1"/>
    <col min="12" max="16327" width="9" style="7"/>
    <col min="16328" max="16358" width="9" style="11"/>
    <col min="16359" max="16384" width="9" style="12"/>
  </cols>
  <sheetData>
    <row r="1" spans="1:16371" s="7" customFormat="1" ht="57.75" customHeight="1">
      <c r="A1" s="74" t="s">
        <v>1020</v>
      </c>
      <c r="B1" s="74"/>
      <c r="C1" s="74"/>
      <c r="D1" s="74"/>
      <c r="E1" s="74"/>
      <c r="F1" s="74"/>
      <c r="G1" s="74"/>
      <c r="H1" s="74"/>
      <c r="I1" s="74"/>
      <c r="J1" s="75"/>
      <c r="K1" s="74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</row>
    <row r="2" spans="1:16371" s="8" customFormat="1" ht="66.75" customHeight="1">
      <c r="A2" s="13" t="s">
        <v>997</v>
      </c>
      <c r="B2" s="13" t="s">
        <v>998</v>
      </c>
      <c r="C2" s="13" t="s">
        <v>1022</v>
      </c>
      <c r="D2" s="13" t="s">
        <v>999</v>
      </c>
      <c r="E2" s="14" t="s">
        <v>1006</v>
      </c>
      <c r="F2" s="14" t="s">
        <v>1023</v>
      </c>
      <c r="G2" s="14" t="s">
        <v>1024</v>
      </c>
      <c r="H2" s="69" t="s">
        <v>1014</v>
      </c>
      <c r="I2" s="69" t="s">
        <v>1015</v>
      </c>
      <c r="J2" s="70" t="s">
        <v>1016</v>
      </c>
      <c r="K2" s="69" t="s">
        <v>1017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40"/>
      <c r="XDQ2" s="40"/>
      <c r="XDR2" s="40"/>
      <c r="XDS2" s="40"/>
      <c r="XDT2" s="40"/>
      <c r="XDU2" s="40"/>
      <c r="XDV2" s="40"/>
      <c r="XDW2" s="40"/>
      <c r="XDX2" s="40"/>
      <c r="XDY2" s="40"/>
      <c r="XDZ2" s="40"/>
      <c r="XEA2" s="40"/>
      <c r="XEB2" s="40"/>
      <c r="XEC2" s="40"/>
      <c r="XED2" s="40"/>
    </row>
    <row r="3" spans="1:16371" s="7" customFormat="1" ht="20.100000000000001" customHeight="1">
      <c r="A3" s="16" t="s">
        <v>476</v>
      </c>
      <c r="B3" s="17" t="s">
        <v>430</v>
      </c>
      <c r="C3" s="17" t="s">
        <v>477</v>
      </c>
      <c r="D3" s="18" t="s">
        <v>478</v>
      </c>
      <c r="E3" s="19">
        <v>3</v>
      </c>
      <c r="F3" s="20">
        <v>9</v>
      </c>
      <c r="G3" s="6">
        <v>4</v>
      </c>
      <c r="H3" s="21">
        <v>13</v>
      </c>
      <c r="I3" s="38">
        <v>1</v>
      </c>
      <c r="J3" s="4" t="s">
        <v>4</v>
      </c>
      <c r="K3" s="38">
        <v>400</v>
      </c>
      <c r="XCZ3" s="11"/>
      <c r="XDA3" s="11"/>
      <c r="XDB3" s="11"/>
      <c r="XDC3" s="11"/>
      <c r="XDD3" s="11"/>
      <c r="XDE3" s="11"/>
      <c r="XDF3" s="11"/>
      <c r="XDG3" s="11"/>
      <c r="XDH3" s="11"/>
      <c r="XDI3" s="11"/>
    </row>
    <row r="4" spans="1:16371" s="7" customFormat="1" ht="20.100000000000001" customHeight="1">
      <c r="A4" s="22" t="s">
        <v>621</v>
      </c>
      <c r="B4" s="23" t="s">
        <v>598</v>
      </c>
      <c r="C4" s="23" t="s">
        <v>622</v>
      </c>
      <c r="D4" s="24" t="s">
        <v>623</v>
      </c>
      <c r="E4" s="19">
        <v>1</v>
      </c>
      <c r="F4" s="20">
        <v>9</v>
      </c>
      <c r="G4" s="6">
        <v>4</v>
      </c>
      <c r="H4" s="21">
        <v>13</v>
      </c>
      <c r="I4" s="38">
        <v>1</v>
      </c>
      <c r="J4" s="4" t="s">
        <v>4</v>
      </c>
      <c r="K4" s="38">
        <v>400</v>
      </c>
      <c r="XCZ4" s="11"/>
      <c r="XDA4" s="11"/>
      <c r="XDB4" s="11"/>
      <c r="XDC4" s="11"/>
      <c r="XDD4" s="11"/>
      <c r="XDE4" s="11"/>
      <c r="XDF4" s="11"/>
      <c r="XDG4" s="11"/>
      <c r="XDH4" s="11"/>
      <c r="XDI4" s="11"/>
    </row>
    <row r="5" spans="1:16371" s="7" customFormat="1" ht="20.100000000000001" customHeight="1">
      <c r="A5" s="16" t="s">
        <v>453</v>
      </c>
      <c r="B5" s="17" t="s">
        <v>430</v>
      </c>
      <c r="C5" s="17" t="s">
        <v>466</v>
      </c>
      <c r="D5" s="18" t="s">
        <v>467</v>
      </c>
      <c r="E5" s="19">
        <v>3</v>
      </c>
      <c r="F5" s="20">
        <v>8.5</v>
      </c>
      <c r="G5" s="6">
        <v>4</v>
      </c>
      <c r="H5" s="21">
        <v>12.5</v>
      </c>
      <c r="I5" s="38">
        <v>3</v>
      </c>
      <c r="J5" s="4" t="s">
        <v>4</v>
      </c>
      <c r="K5" s="38">
        <v>400</v>
      </c>
      <c r="XCZ5" s="11"/>
      <c r="XDA5" s="11"/>
      <c r="XDB5" s="11"/>
      <c r="XDC5" s="11"/>
      <c r="XDD5" s="11"/>
      <c r="XDE5" s="11"/>
      <c r="XDF5" s="11"/>
      <c r="XDG5" s="11"/>
      <c r="XDH5" s="11"/>
      <c r="XDI5" s="11"/>
    </row>
    <row r="6" spans="1:16371" s="7" customFormat="1" ht="20.100000000000001" customHeight="1">
      <c r="A6" s="25" t="s">
        <v>290</v>
      </c>
      <c r="B6" s="26" t="s">
        <v>254</v>
      </c>
      <c r="C6" s="26" t="s">
        <v>291</v>
      </c>
      <c r="D6" s="27" t="s">
        <v>292</v>
      </c>
      <c r="E6" s="19">
        <v>0</v>
      </c>
      <c r="F6" s="20">
        <v>8.5</v>
      </c>
      <c r="G6" s="6">
        <v>3</v>
      </c>
      <c r="H6" s="21">
        <v>11.5</v>
      </c>
      <c r="I6" s="38">
        <v>4</v>
      </c>
      <c r="J6" s="4" t="s">
        <v>4</v>
      </c>
      <c r="K6" s="38">
        <v>400</v>
      </c>
      <c r="XCZ6" s="11"/>
      <c r="XDA6" s="11"/>
      <c r="XDB6" s="11"/>
      <c r="XDC6" s="11"/>
      <c r="XDD6" s="11"/>
      <c r="XDE6" s="11"/>
      <c r="XDF6" s="11"/>
      <c r="XDG6" s="11"/>
      <c r="XDH6" s="11"/>
      <c r="XDI6" s="11"/>
    </row>
    <row r="7" spans="1:16371" s="7" customFormat="1" ht="20.100000000000001" customHeight="1">
      <c r="A7" s="16" t="s">
        <v>429</v>
      </c>
      <c r="B7" s="17" t="s">
        <v>430</v>
      </c>
      <c r="C7" s="17" t="s">
        <v>451</v>
      </c>
      <c r="D7" s="18" t="s">
        <v>452</v>
      </c>
      <c r="E7" s="19">
        <v>0</v>
      </c>
      <c r="F7" s="20">
        <v>7.5</v>
      </c>
      <c r="G7" s="6">
        <v>4</v>
      </c>
      <c r="H7" s="21">
        <v>11.5</v>
      </c>
      <c r="I7" s="38">
        <v>4</v>
      </c>
      <c r="J7" s="4" t="s">
        <v>4</v>
      </c>
      <c r="K7" s="38">
        <v>400</v>
      </c>
      <c r="XCZ7" s="11"/>
      <c r="XDA7" s="11"/>
      <c r="XDB7" s="11"/>
      <c r="XDC7" s="11"/>
      <c r="XDD7" s="11"/>
      <c r="XDE7" s="11"/>
      <c r="XDF7" s="11"/>
      <c r="XDG7" s="11"/>
      <c r="XDH7" s="11"/>
      <c r="XDI7" s="11"/>
    </row>
    <row r="8" spans="1:16371" s="7" customFormat="1" ht="20.100000000000001" customHeight="1">
      <c r="A8" s="22" t="s">
        <v>476</v>
      </c>
      <c r="B8" s="23" t="s">
        <v>430</v>
      </c>
      <c r="C8" s="23" t="s">
        <v>483</v>
      </c>
      <c r="D8" s="24" t="s">
        <v>484</v>
      </c>
      <c r="E8" s="19">
        <v>3</v>
      </c>
      <c r="F8" s="20">
        <v>6.5</v>
      </c>
      <c r="G8" s="6">
        <v>4</v>
      </c>
      <c r="H8" s="21">
        <v>10.5</v>
      </c>
      <c r="I8" s="38">
        <v>6</v>
      </c>
      <c r="J8" s="4" t="s">
        <v>4</v>
      </c>
      <c r="K8" s="38">
        <v>400</v>
      </c>
      <c r="XCZ8" s="11"/>
      <c r="XDA8" s="11"/>
      <c r="XDB8" s="11"/>
      <c r="XDC8" s="11"/>
      <c r="XDD8" s="11"/>
      <c r="XDE8" s="11"/>
      <c r="XDF8" s="11"/>
      <c r="XDG8" s="11"/>
      <c r="XDH8" s="11"/>
      <c r="XDI8" s="11"/>
    </row>
    <row r="9" spans="1:16371" s="7" customFormat="1" ht="20.100000000000001" customHeight="1">
      <c r="A9" s="16" t="s">
        <v>621</v>
      </c>
      <c r="B9" s="28" t="s">
        <v>598</v>
      </c>
      <c r="C9" s="28" t="s">
        <v>636</v>
      </c>
      <c r="D9" s="29" t="s">
        <v>637</v>
      </c>
      <c r="E9" s="19">
        <v>0</v>
      </c>
      <c r="F9" s="20">
        <v>6.5</v>
      </c>
      <c r="G9" s="6">
        <v>4</v>
      </c>
      <c r="H9" s="21">
        <v>10.5</v>
      </c>
      <c r="I9" s="38">
        <v>6</v>
      </c>
      <c r="J9" s="4" t="s">
        <v>4</v>
      </c>
      <c r="K9" s="38">
        <v>400</v>
      </c>
      <c r="XCZ9" s="11"/>
      <c r="XDA9" s="11"/>
      <c r="XDB9" s="11"/>
      <c r="XDC9" s="11"/>
      <c r="XDD9" s="11"/>
      <c r="XDE9" s="11"/>
      <c r="XDF9" s="11"/>
      <c r="XDG9" s="11"/>
      <c r="XDH9" s="11"/>
      <c r="XDI9" s="11"/>
    </row>
    <row r="10" spans="1:16371" s="7" customFormat="1" ht="20.100000000000001" customHeight="1">
      <c r="A10" s="22" t="s">
        <v>267</v>
      </c>
      <c r="B10" s="23" t="s">
        <v>254</v>
      </c>
      <c r="C10" s="23" t="s">
        <v>276</v>
      </c>
      <c r="D10" s="24" t="s">
        <v>277</v>
      </c>
      <c r="E10" s="19">
        <v>1</v>
      </c>
      <c r="F10" s="20">
        <v>6</v>
      </c>
      <c r="G10" s="6">
        <v>4</v>
      </c>
      <c r="H10" s="21">
        <v>10</v>
      </c>
      <c r="I10" s="38">
        <v>8</v>
      </c>
      <c r="J10" s="4" t="s">
        <v>4</v>
      </c>
      <c r="K10" s="38">
        <v>400</v>
      </c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</row>
    <row r="11" spans="1:16371" s="7" customFormat="1" ht="20.100000000000001" customHeight="1">
      <c r="A11" s="16" t="s">
        <v>621</v>
      </c>
      <c r="B11" s="28" t="s">
        <v>598</v>
      </c>
      <c r="C11" s="28" t="s">
        <v>632</v>
      </c>
      <c r="D11" s="29" t="s">
        <v>633</v>
      </c>
      <c r="E11" s="19">
        <v>0</v>
      </c>
      <c r="F11" s="20">
        <v>6</v>
      </c>
      <c r="G11" s="6">
        <v>4</v>
      </c>
      <c r="H11" s="21">
        <v>10</v>
      </c>
      <c r="I11" s="38">
        <v>8</v>
      </c>
      <c r="J11" s="4" t="s">
        <v>4</v>
      </c>
      <c r="K11" s="38">
        <v>400</v>
      </c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</row>
    <row r="12" spans="1:16371" s="7" customFormat="1" ht="20.100000000000001" customHeight="1">
      <c r="A12" s="16" t="s">
        <v>453</v>
      </c>
      <c r="B12" s="17" t="s">
        <v>430</v>
      </c>
      <c r="C12" s="17" t="s">
        <v>462</v>
      </c>
      <c r="D12" s="18" t="s">
        <v>463</v>
      </c>
      <c r="E12" s="19">
        <v>2</v>
      </c>
      <c r="F12" s="20">
        <v>5.5</v>
      </c>
      <c r="G12" s="6">
        <v>4</v>
      </c>
      <c r="H12" s="21">
        <v>9.5</v>
      </c>
      <c r="I12" s="38">
        <v>10</v>
      </c>
      <c r="J12" s="4" t="s">
        <v>4</v>
      </c>
      <c r="K12" s="38">
        <v>400</v>
      </c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</row>
    <row r="13" spans="1:16371" s="7" customFormat="1" ht="20.100000000000001" customHeight="1">
      <c r="A13" s="16" t="s">
        <v>523</v>
      </c>
      <c r="B13" s="17" t="s">
        <v>524</v>
      </c>
      <c r="C13" s="17" t="s">
        <v>541</v>
      </c>
      <c r="D13" s="18" t="s">
        <v>542</v>
      </c>
      <c r="E13" s="19">
        <v>0</v>
      </c>
      <c r="F13" s="20">
        <v>5.5</v>
      </c>
      <c r="G13" s="6">
        <v>4</v>
      </c>
      <c r="H13" s="21">
        <v>9.5</v>
      </c>
      <c r="I13" s="38">
        <v>10</v>
      </c>
      <c r="J13" s="71" t="s">
        <v>1018</v>
      </c>
      <c r="K13" s="38">
        <v>300</v>
      </c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</row>
    <row r="14" spans="1:16371" s="7" customFormat="1" ht="20.100000000000001" customHeight="1">
      <c r="A14" s="25" t="s">
        <v>667</v>
      </c>
      <c r="B14" s="26" t="s">
        <v>598</v>
      </c>
      <c r="C14" s="26" t="s">
        <v>670</v>
      </c>
      <c r="D14" s="27" t="s">
        <v>671</v>
      </c>
      <c r="E14" s="19">
        <v>3</v>
      </c>
      <c r="F14" s="20">
        <v>6.5</v>
      </c>
      <c r="G14" s="6">
        <v>3</v>
      </c>
      <c r="H14" s="21">
        <v>9.5</v>
      </c>
      <c r="I14" s="38">
        <v>10</v>
      </c>
      <c r="J14" s="4" t="s">
        <v>4</v>
      </c>
      <c r="K14" s="38">
        <v>400</v>
      </c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</row>
    <row r="15" spans="1:16371" s="7" customFormat="1" ht="20.100000000000001" customHeight="1">
      <c r="A15" s="16" t="s">
        <v>290</v>
      </c>
      <c r="B15" s="17" t="s">
        <v>228</v>
      </c>
      <c r="C15" s="17" t="s">
        <v>295</v>
      </c>
      <c r="D15" s="18" t="s">
        <v>296</v>
      </c>
      <c r="E15" s="19">
        <v>0</v>
      </c>
      <c r="F15" s="20">
        <v>6</v>
      </c>
      <c r="G15" s="6">
        <v>3</v>
      </c>
      <c r="H15" s="21">
        <v>9</v>
      </c>
      <c r="I15" s="38">
        <v>13</v>
      </c>
      <c r="J15" s="71" t="s">
        <v>1018</v>
      </c>
      <c r="K15" s="38">
        <v>300</v>
      </c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</row>
    <row r="16" spans="1:16371" s="7" customFormat="1" ht="20.100000000000001" customHeight="1">
      <c r="A16" s="16" t="s">
        <v>476</v>
      </c>
      <c r="B16" s="17" t="s">
        <v>430</v>
      </c>
      <c r="C16" s="17" t="s">
        <v>481</v>
      </c>
      <c r="D16" s="18" t="s">
        <v>482</v>
      </c>
      <c r="E16" s="19">
        <v>0</v>
      </c>
      <c r="F16" s="20">
        <v>5</v>
      </c>
      <c r="G16" s="6">
        <v>4</v>
      </c>
      <c r="H16" s="21">
        <v>9</v>
      </c>
      <c r="I16" s="38">
        <v>13</v>
      </c>
      <c r="J16" s="4" t="s">
        <v>4</v>
      </c>
      <c r="K16" s="38">
        <v>400</v>
      </c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</row>
    <row r="17" spans="1:11 16328:16337" s="7" customFormat="1" ht="20.100000000000001" customHeight="1">
      <c r="A17" s="16" t="s">
        <v>476</v>
      </c>
      <c r="B17" s="28" t="s">
        <v>430</v>
      </c>
      <c r="C17" s="28" t="s">
        <v>489</v>
      </c>
      <c r="D17" s="29" t="s">
        <v>490</v>
      </c>
      <c r="E17" s="19">
        <v>1</v>
      </c>
      <c r="F17" s="20">
        <v>5</v>
      </c>
      <c r="G17" s="6">
        <v>4</v>
      </c>
      <c r="H17" s="21">
        <v>9</v>
      </c>
      <c r="I17" s="38">
        <v>13</v>
      </c>
      <c r="J17" s="4" t="s">
        <v>4</v>
      </c>
      <c r="K17" s="38">
        <v>400</v>
      </c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</row>
    <row r="18" spans="1:11 16328:16337" s="7" customFormat="1" ht="20.100000000000001" customHeight="1">
      <c r="A18" s="16" t="s">
        <v>476</v>
      </c>
      <c r="B18" s="17" t="s">
        <v>430</v>
      </c>
      <c r="C18" s="17" t="s">
        <v>498</v>
      </c>
      <c r="D18" s="18" t="s">
        <v>499</v>
      </c>
      <c r="E18" s="19">
        <v>0</v>
      </c>
      <c r="F18" s="20">
        <v>5</v>
      </c>
      <c r="G18" s="6">
        <v>4</v>
      </c>
      <c r="H18" s="21">
        <v>9</v>
      </c>
      <c r="I18" s="38">
        <v>13</v>
      </c>
      <c r="J18" s="71" t="s">
        <v>1018</v>
      </c>
      <c r="K18" s="38">
        <v>300</v>
      </c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</row>
    <row r="19" spans="1:11 16328:16337" s="7" customFormat="1" ht="20.100000000000001" customHeight="1">
      <c r="A19" s="22" t="s">
        <v>429</v>
      </c>
      <c r="B19" s="28" t="s">
        <v>430</v>
      </c>
      <c r="C19" s="17" t="s">
        <v>439</v>
      </c>
      <c r="D19" s="18" t="s">
        <v>440</v>
      </c>
      <c r="E19" s="19">
        <v>1</v>
      </c>
      <c r="F19" s="20">
        <v>4.5</v>
      </c>
      <c r="G19" s="6">
        <v>4</v>
      </c>
      <c r="H19" s="21">
        <v>8.5</v>
      </c>
      <c r="I19" s="38">
        <v>17</v>
      </c>
      <c r="J19" s="4" t="s">
        <v>4</v>
      </c>
      <c r="K19" s="38">
        <v>400</v>
      </c>
      <c r="XCZ19" s="11"/>
      <c r="XDA19" s="11"/>
      <c r="XDB19" s="11"/>
      <c r="XDC19" s="11"/>
      <c r="XDD19" s="11"/>
      <c r="XDE19" s="11"/>
      <c r="XDF19" s="11"/>
      <c r="XDG19" s="11"/>
      <c r="XDH19" s="11"/>
      <c r="XDI19" s="11"/>
    </row>
    <row r="20" spans="1:11 16328:16337" s="7" customFormat="1" ht="20.100000000000001" customHeight="1">
      <c r="A20" s="16" t="s">
        <v>453</v>
      </c>
      <c r="B20" s="17" t="s">
        <v>430</v>
      </c>
      <c r="C20" s="17" t="s">
        <v>454</v>
      </c>
      <c r="D20" s="18" t="s">
        <v>455</v>
      </c>
      <c r="E20" s="19">
        <v>0</v>
      </c>
      <c r="F20" s="20">
        <v>4.5</v>
      </c>
      <c r="G20" s="6">
        <v>4</v>
      </c>
      <c r="H20" s="21">
        <v>8.5</v>
      </c>
      <c r="I20" s="38">
        <v>17</v>
      </c>
      <c r="J20" s="4" t="s">
        <v>4</v>
      </c>
      <c r="K20" s="38">
        <v>400</v>
      </c>
      <c r="XCZ20" s="11"/>
      <c r="XDA20" s="11"/>
      <c r="XDB20" s="11"/>
      <c r="XDC20" s="11"/>
      <c r="XDD20" s="11"/>
      <c r="XDE20" s="11"/>
      <c r="XDF20" s="11"/>
      <c r="XDG20" s="11"/>
      <c r="XDH20" s="11"/>
      <c r="XDI20" s="11"/>
    </row>
    <row r="21" spans="1:11 16328:16337" s="7" customFormat="1" ht="20.100000000000001" customHeight="1">
      <c r="A21" s="16" t="s">
        <v>523</v>
      </c>
      <c r="B21" s="17" t="s">
        <v>524</v>
      </c>
      <c r="C21" s="28" t="s">
        <v>535</v>
      </c>
      <c r="D21" s="18" t="s">
        <v>536</v>
      </c>
      <c r="E21" s="19">
        <v>0</v>
      </c>
      <c r="F21" s="20">
        <v>4.5</v>
      </c>
      <c r="G21" s="6">
        <v>4</v>
      </c>
      <c r="H21" s="21">
        <v>8.5</v>
      </c>
      <c r="I21" s="38">
        <v>17</v>
      </c>
      <c r="J21" s="4" t="s">
        <v>4</v>
      </c>
      <c r="K21" s="38">
        <v>400</v>
      </c>
      <c r="XCZ21" s="11"/>
      <c r="XDA21" s="11"/>
      <c r="XDB21" s="11"/>
      <c r="XDC21" s="11"/>
      <c r="XDD21" s="11"/>
      <c r="XDE21" s="11"/>
      <c r="XDF21" s="11"/>
      <c r="XDG21" s="11"/>
      <c r="XDH21" s="11"/>
      <c r="XDI21" s="11"/>
    </row>
    <row r="22" spans="1:11 16328:16337" s="7" customFormat="1" ht="20.100000000000001" customHeight="1">
      <c r="A22" s="22" t="s">
        <v>52</v>
      </c>
      <c r="B22" s="30" t="s">
        <v>63</v>
      </c>
      <c r="C22" s="30" t="s">
        <v>64</v>
      </c>
      <c r="D22" s="31" t="s">
        <v>65</v>
      </c>
      <c r="E22" s="19">
        <v>0</v>
      </c>
      <c r="F22" s="20">
        <v>4</v>
      </c>
      <c r="G22" s="6">
        <v>4</v>
      </c>
      <c r="H22" s="21">
        <v>8</v>
      </c>
      <c r="I22" s="38">
        <v>20</v>
      </c>
      <c r="J22" s="4" t="s">
        <v>4</v>
      </c>
      <c r="K22" s="38">
        <v>400</v>
      </c>
      <c r="XCZ22" s="11"/>
      <c r="XDA22" s="11"/>
      <c r="XDB22" s="11"/>
      <c r="XDC22" s="11"/>
      <c r="XDD22" s="11"/>
      <c r="XDE22" s="11"/>
      <c r="XDF22" s="11"/>
      <c r="XDG22" s="11"/>
      <c r="XDH22" s="11"/>
      <c r="XDI22" s="11"/>
    </row>
    <row r="23" spans="1:11 16328:16337" s="7" customFormat="1" ht="20.100000000000001" customHeight="1">
      <c r="A23" s="16" t="s">
        <v>267</v>
      </c>
      <c r="B23" s="17" t="s">
        <v>228</v>
      </c>
      <c r="C23" s="17" t="s">
        <v>268</v>
      </c>
      <c r="D23" s="18" t="s">
        <v>269</v>
      </c>
      <c r="E23" s="19">
        <v>0</v>
      </c>
      <c r="F23" s="20">
        <v>4</v>
      </c>
      <c r="G23" s="6">
        <v>4</v>
      </c>
      <c r="H23" s="21">
        <v>8</v>
      </c>
      <c r="I23" s="38">
        <v>20</v>
      </c>
      <c r="J23" s="4" t="s">
        <v>4</v>
      </c>
      <c r="K23" s="38">
        <v>400</v>
      </c>
      <c r="XCZ23" s="11"/>
      <c r="XDA23" s="11"/>
      <c r="XDB23" s="11"/>
      <c r="XDC23" s="11"/>
      <c r="XDD23" s="11"/>
      <c r="XDE23" s="11"/>
      <c r="XDF23" s="11"/>
      <c r="XDG23" s="11"/>
      <c r="XDH23" s="11"/>
      <c r="XDI23" s="11"/>
    </row>
    <row r="24" spans="1:11 16328:16337" s="7" customFormat="1" ht="20.100000000000001" customHeight="1">
      <c r="A24" s="25" t="s">
        <v>267</v>
      </c>
      <c r="B24" s="26" t="s">
        <v>228</v>
      </c>
      <c r="C24" s="26" t="s">
        <v>282</v>
      </c>
      <c r="D24" s="27" t="s">
        <v>283</v>
      </c>
      <c r="E24" s="19">
        <v>1</v>
      </c>
      <c r="F24" s="20">
        <v>4</v>
      </c>
      <c r="G24" s="6">
        <v>4</v>
      </c>
      <c r="H24" s="21">
        <v>8</v>
      </c>
      <c r="I24" s="38">
        <v>20</v>
      </c>
      <c r="J24" s="4" t="s">
        <v>4</v>
      </c>
      <c r="K24" s="38">
        <v>400</v>
      </c>
      <c r="XCZ24" s="11"/>
      <c r="XDA24" s="11"/>
      <c r="XDB24" s="11"/>
      <c r="XDC24" s="11"/>
      <c r="XDD24" s="11"/>
      <c r="XDE24" s="11"/>
      <c r="XDF24" s="11"/>
      <c r="XDG24" s="11"/>
      <c r="XDH24" s="11"/>
      <c r="XDI24" s="11"/>
    </row>
    <row r="25" spans="1:11 16328:16337" s="7" customFormat="1" ht="20.100000000000001" customHeight="1">
      <c r="A25" s="22" t="s">
        <v>267</v>
      </c>
      <c r="B25" s="23" t="s">
        <v>243</v>
      </c>
      <c r="C25" s="23" t="s">
        <v>288</v>
      </c>
      <c r="D25" s="24" t="s">
        <v>289</v>
      </c>
      <c r="E25" s="19">
        <v>0</v>
      </c>
      <c r="F25" s="20">
        <v>4</v>
      </c>
      <c r="G25" s="6">
        <v>4</v>
      </c>
      <c r="H25" s="21">
        <v>8</v>
      </c>
      <c r="I25" s="38">
        <v>20</v>
      </c>
      <c r="J25" s="71" t="s">
        <v>1018</v>
      </c>
      <c r="K25" s="38">
        <v>300</v>
      </c>
      <c r="XCZ25" s="11"/>
      <c r="XDA25" s="11"/>
      <c r="XDB25" s="11"/>
      <c r="XDC25" s="11"/>
      <c r="XDD25" s="11"/>
      <c r="XDE25" s="11"/>
      <c r="XDF25" s="11"/>
      <c r="XDG25" s="11"/>
      <c r="XDH25" s="11"/>
      <c r="XDI25" s="11"/>
    </row>
    <row r="26" spans="1:11 16328:16337" s="7" customFormat="1" ht="20.100000000000001" customHeight="1">
      <c r="A26" s="22" t="s">
        <v>313</v>
      </c>
      <c r="B26" s="28" t="s">
        <v>217</v>
      </c>
      <c r="C26" s="17" t="s">
        <v>314</v>
      </c>
      <c r="D26" s="18" t="s">
        <v>315</v>
      </c>
      <c r="E26" s="19">
        <v>0</v>
      </c>
      <c r="F26" s="20">
        <v>4</v>
      </c>
      <c r="G26" s="6">
        <v>4</v>
      </c>
      <c r="H26" s="21">
        <v>8</v>
      </c>
      <c r="I26" s="38">
        <v>20</v>
      </c>
      <c r="J26" s="4" t="s">
        <v>4</v>
      </c>
      <c r="K26" s="38">
        <v>400</v>
      </c>
      <c r="XCZ26" s="11"/>
      <c r="XDA26" s="11"/>
      <c r="XDB26" s="11"/>
      <c r="XDC26" s="11"/>
      <c r="XDD26" s="11"/>
      <c r="XDE26" s="11"/>
      <c r="XDF26" s="11"/>
      <c r="XDG26" s="11"/>
      <c r="XDH26" s="11"/>
      <c r="XDI26" s="11"/>
    </row>
    <row r="27" spans="1:11 16328:16337" s="7" customFormat="1" ht="20.100000000000001" customHeight="1">
      <c r="A27" s="22" t="s">
        <v>313</v>
      </c>
      <c r="B27" s="28" t="s">
        <v>217</v>
      </c>
      <c r="C27" s="17" t="s">
        <v>316</v>
      </c>
      <c r="D27" s="18" t="s">
        <v>317</v>
      </c>
      <c r="E27" s="19">
        <v>0</v>
      </c>
      <c r="F27" s="20">
        <v>4</v>
      </c>
      <c r="G27" s="6">
        <v>4</v>
      </c>
      <c r="H27" s="21">
        <v>8</v>
      </c>
      <c r="I27" s="38">
        <v>20</v>
      </c>
      <c r="J27" s="4" t="s">
        <v>4</v>
      </c>
      <c r="K27" s="38">
        <v>400</v>
      </c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</row>
    <row r="28" spans="1:11 16328:16337" s="7" customFormat="1" ht="20.100000000000001" customHeight="1">
      <c r="A28" s="22" t="s">
        <v>313</v>
      </c>
      <c r="B28" s="30" t="s">
        <v>228</v>
      </c>
      <c r="C28" s="30" t="s">
        <v>324</v>
      </c>
      <c r="D28" s="31" t="s">
        <v>325</v>
      </c>
      <c r="E28" s="19">
        <v>0</v>
      </c>
      <c r="F28" s="20">
        <v>4</v>
      </c>
      <c r="G28" s="6">
        <v>4</v>
      </c>
      <c r="H28" s="21">
        <v>8</v>
      </c>
      <c r="I28" s="38">
        <v>20</v>
      </c>
      <c r="J28" s="4" t="s">
        <v>4</v>
      </c>
      <c r="K28" s="38">
        <v>400</v>
      </c>
      <c r="XCZ28" s="11"/>
      <c r="XDA28" s="11"/>
      <c r="XDB28" s="11"/>
      <c r="XDC28" s="11"/>
      <c r="XDD28" s="11"/>
      <c r="XDE28" s="11"/>
      <c r="XDF28" s="11"/>
      <c r="XDG28" s="11"/>
      <c r="XDH28" s="11"/>
      <c r="XDI28" s="11"/>
    </row>
    <row r="29" spans="1:11 16328:16337" s="7" customFormat="1" ht="20.100000000000001" customHeight="1">
      <c r="A29" s="25" t="s">
        <v>313</v>
      </c>
      <c r="B29" s="26" t="s">
        <v>243</v>
      </c>
      <c r="C29" s="26" t="s">
        <v>326</v>
      </c>
      <c r="D29" s="27" t="s">
        <v>327</v>
      </c>
      <c r="E29" s="19">
        <v>0</v>
      </c>
      <c r="F29" s="20">
        <v>4</v>
      </c>
      <c r="G29" s="6">
        <v>4</v>
      </c>
      <c r="H29" s="21">
        <v>8</v>
      </c>
      <c r="I29" s="38">
        <v>20</v>
      </c>
      <c r="J29" s="4" t="s">
        <v>4</v>
      </c>
      <c r="K29" s="38">
        <v>400</v>
      </c>
      <c r="XCZ29" s="11"/>
      <c r="XDA29" s="11"/>
      <c r="XDB29" s="11"/>
      <c r="XDC29" s="11"/>
      <c r="XDD29" s="11"/>
      <c r="XDE29" s="11"/>
      <c r="XDF29" s="11"/>
      <c r="XDG29" s="11"/>
      <c r="XDH29" s="11"/>
      <c r="XDI29" s="11"/>
    </row>
    <row r="30" spans="1:11 16328:16337" s="7" customFormat="1" ht="20.100000000000001" customHeight="1">
      <c r="A30" s="22" t="s">
        <v>313</v>
      </c>
      <c r="B30" s="30" t="s">
        <v>217</v>
      </c>
      <c r="C30" s="30" t="s">
        <v>332</v>
      </c>
      <c r="D30" s="31" t="s">
        <v>333</v>
      </c>
      <c r="E30" s="19">
        <v>0</v>
      </c>
      <c r="F30" s="20">
        <v>4</v>
      </c>
      <c r="G30" s="6">
        <v>4</v>
      </c>
      <c r="H30" s="21">
        <v>8</v>
      </c>
      <c r="I30" s="38">
        <v>20</v>
      </c>
      <c r="J30" s="4" t="s">
        <v>4</v>
      </c>
      <c r="K30" s="38">
        <v>400</v>
      </c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</row>
    <row r="31" spans="1:11 16328:16337" s="7" customFormat="1" ht="20.100000000000001" customHeight="1">
      <c r="A31" s="22" t="s">
        <v>313</v>
      </c>
      <c r="B31" s="30" t="s">
        <v>243</v>
      </c>
      <c r="C31" s="30" t="s">
        <v>334</v>
      </c>
      <c r="D31" s="31" t="s">
        <v>335</v>
      </c>
      <c r="E31" s="19">
        <v>0</v>
      </c>
      <c r="F31" s="20">
        <v>4</v>
      </c>
      <c r="G31" s="6">
        <v>4</v>
      </c>
      <c r="H31" s="21">
        <v>8</v>
      </c>
      <c r="I31" s="38">
        <v>20</v>
      </c>
      <c r="J31" s="71" t="s">
        <v>1018</v>
      </c>
      <c r="K31" s="38">
        <v>300</v>
      </c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</row>
    <row r="32" spans="1:11 16328:16337" s="7" customFormat="1" ht="20.100000000000001" customHeight="1">
      <c r="A32" s="16" t="s">
        <v>429</v>
      </c>
      <c r="B32" s="17" t="s">
        <v>430</v>
      </c>
      <c r="C32" s="32" t="s">
        <v>431</v>
      </c>
      <c r="D32" s="24" t="s">
        <v>432</v>
      </c>
      <c r="E32" s="19">
        <v>3</v>
      </c>
      <c r="F32" s="20">
        <v>4</v>
      </c>
      <c r="G32" s="6">
        <v>4</v>
      </c>
      <c r="H32" s="21">
        <v>8</v>
      </c>
      <c r="I32" s="38">
        <v>20</v>
      </c>
      <c r="J32" s="4" t="s">
        <v>4</v>
      </c>
      <c r="K32" s="38">
        <v>400</v>
      </c>
      <c r="XCZ32" s="11"/>
      <c r="XDA32" s="11"/>
      <c r="XDB32" s="11"/>
      <c r="XDC32" s="11"/>
      <c r="XDD32" s="11"/>
      <c r="XDE32" s="11"/>
      <c r="XDF32" s="11"/>
      <c r="XDG32" s="11"/>
      <c r="XDH32" s="11"/>
      <c r="XDI32" s="11"/>
    </row>
    <row r="33" spans="1:11 16328:16337" s="7" customFormat="1" ht="20.100000000000001" customHeight="1">
      <c r="A33" s="16" t="s">
        <v>429</v>
      </c>
      <c r="B33" s="17" t="s">
        <v>430</v>
      </c>
      <c r="C33" s="33" t="s">
        <v>433</v>
      </c>
      <c r="D33" s="34" t="s">
        <v>434</v>
      </c>
      <c r="E33" s="19">
        <v>0</v>
      </c>
      <c r="F33" s="20">
        <v>4</v>
      </c>
      <c r="G33" s="6">
        <v>4</v>
      </c>
      <c r="H33" s="21">
        <v>8</v>
      </c>
      <c r="I33" s="38">
        <v>20</v>
      </c>
      <c r="J33" s="4" t="s">
        <v>4</v>
      </c>
      <c r="K33" s="38">
        <v>400</v>
      </c>
      <c r="XCZ33" s="11"/>
      <c r="XDA33" s="11"/>
      <c r="XDB33" s="11"/>
      <c r="XDC33" s="11"/>
      <c r="XDD33" s="11"/>
      <c r="XDE33" s="11"/>
      <c r="XDF33" s="11"/>
      <c r="XDG33" s="11"/>
      <c r="XDH33" s="11"/>
      <c r="XDI33" s="11"/>
    </row>
    <row r="34" spans="1:11 16328:16337" s="7" customFormat="1" ht="20.100000000000001" customHeight="1">
      <c r="A34" s="16" t="s">
        <v>429</v>
      </c>
      <c r="B34" s="28" t="s">
        <v>430</v>
      </c>
      <c r="C34" s="28" t="s">
        <v>447</v>
      </c>
      <c r="D34" s="29" t="s">
        <v>448</v>
      </c>
      <c r="E34" s="19">
        <v>1</v>
      </c>
      <c r="F34" s="20">
        <v>4</v>
      </c>
      <c r="G34" s="6">
        <v>4</v>
      </c>
      <c r="H34" s="21">
        <v>8</v>
      </c>
      <c r="I34" s="38">
        <v>20</v>
      </c>
      <c r="J34" s="4" t="s">
        <v>4</v>
      </c>
      <c r="K34" s="38">
        <v>400</v>
      </c>
      <c r="XCZ34" s="11"/>
      <c r="XDA34" s="11"/>
      <c r="XDB34" s="11"/>
      <c r="XDC34" s="11"/>
      <c r="XDD34" s="11"/>
      <c r="XDE34" s="11"/>
      <c r="XDF34" s="11"/>
      <c r="XDG34" s="11"/>
      <c r="XDH34" s="11"/>
      <c r="XDI34" s="11"/>
    </row>
    <row r="35" spans="1:11 16328:16337" s="7" customFormat="1" ht="20.100000000000001" customHeight="1">
      <c r="A35" s="16" t="s">
        <v>453</v>
      </c>
      <c r="B35" s="17" t="s">
        <v>430</v>
      </c>
      <c r="C35" s="17" t="s">
        <v>456</v>
      </c>
      <c r="D35" s="18" t="s">
        <v>457</v>
      </c>
      <c r="E35" s="19">
        <v>0</v>
      </c>
      <c r="F35" s="20">
        <v>4</v>
      </c>
      <c r="G35" s="6">
        <v>4</v>
      </c>
      <c r="H35" s="21">
        <v>8</v>
      </c>
      <c r="I35" s="38">
        <v>20</v>
      </c>
      <c r="J35" s="71" t="s">
        <v>1018</v>
      </c>
      <c r="K35" s="38">
        <v>300</v>
      </c>
      <c r="XCZ35" s="11"/>
      <c r="XDA35" s="11"/>
      <c r="XDB35" s="11"/>
      <c r="XDC35" s="11"/>
      <c r="XDD35" s="11"/>
      <c r="XDE35" s="11"/>
      <c r="XDF35" s="11"/>
      <c r="XDG35" s="11"/>
      <c r="XDH35" s="11"/>
      <c r="XDI35" s="11"/>
    </row>
    <row r="36" spans="1:11 16328:16337" s="7" customFormat="1" ht="20.100000000000001" customHeight="1">
      <c r="A36" s="16" t="s">
        <v>453</v>
      </c>
      <c r="B36" s="17" t="s">
        <v>430</v>
      </c>
      <c r="C36" s="17" t="s">
        <v>464</v>
      </c>
      <c r="D36" s="18" t="s">
        <v>465</v>
      </c>
      <c r="E36" s="19">
        <v>0</v>
      </c>
      <c r="F36" s="20">
        <v>4</v>
      </c>
      <c r="G36" s="6">
        <v>4</v>
      </c>
      <c r="H36" s="21">
        <v>8</v>
      </c>
      <c r="I36" s="38">
        <v>20</v>
      </c>
      <c r="J36" s="4" t="s">
        <v>4</v>
      </c>
      <c r="K36" s="38">
        <v>400</v>
      </c>
      <c r="XCZ36" s="11"/>
      <c r="XDA36" s="11"/>
      <c r="XDB36" s="11"/>
      <c r="XDC36" s="11"/>
      <c r="XDD36" s="11"/>
      <c r="XDE36" s="11"/>
      <c r="XDF36" s="11"/>
      <c r="XDG36" s="11"/>
      <c r="XDH36" s="11"/>
      <c r="XDI36" s="11"/>
    </row>
    <row r="37" spans="1:11 16328:16337" s="7" customFormat="1" ht="20.100000000000001" customHeight="1">
      <c r="A37" s="25" t="s">
        <v>453</v>
      </c>
      <c r="B37" s="26" t="s">
        <v>430</v>
      </c>
      <c r="C37" s="26" t="s">
        <v>468</v>
      </c>
      <c r="D37" s="27" t="s">
        <v>469</v>
      </c>
      <c r="E37" s="19">
        <v>2</v>
      </c>
      <c r="F37" s="20">
        <v>4</v>
      </c>
      <c r="G37" s="6">
        <v>4</v>
      </c>
      <c r="H37" s="21">
        <v>8</v>
      </c>
      <c r="I37" s="38">
        <v>20</v>
      </c>
      <c r="J37" s="4" t="s">
        <v>4</v>
      </c>
      <c r="K37" s="38">
        <v>400</v>
      </c>
      <c r="XCZ37" s="11"/>
      <c r="XDA37" s="11"/>
      <c r="XDB37" s="11"/>
      <c r="XDC37" s="11"/>
      <c r="XDD37" s="11"/>
      <c r="XDE37" s="11"/>
      <c r="XDF37" s="11"/>
      <c r="XDG37" s="11"/>
      <c r="XDH37" s="11"/>
      <c r="XDI37" s="11"/>
    </row>
    <row r="38" spans="1:11 16328:16337" s="7" customFormat="1" ht="20.100000000000001" customHeight="1">
      <c r="A38" s="16" t="s">
        <v>453</v>
      </c>
      <c r="B38" s="17" t="s">
        <v>430</v>
      </c>
      <c r="C38" s="17" t="s">
        <v>470</v>
      </c>
      <c r="D38" s="18" t="s">
        <v>471</v>
      </c>
      <c r="E38" s="19">
        <v>0</v>
      </c>
      <c r="F38" s="20">
        <v>4</v>
      </c>
      <c r="G38" s="6">
        <v>4</v>
      </c>
      <c r="H38" s="21">
        <v>8</v>
      </c>
      <c r="I38" s="38">
        <v>20</v>
      </c>
      <c r="J38" s="4" t="s">
        <v>4</v>
      </c>
      <c r="K38" s="38">
        <v>400</v>
      </c>
      <c r="XCZ38" s="11"/>
      <c r="XDA38" s="11"/>
      <c r="XDB38" s="11"/>
      <c r="XDC38" s="11"/>
      <c r="XDD38" s="11"/>
      <c r="XDE38" s="11"/>
      <c r="XDF38" s="11"/>
      <c r="XDG38" s="11"/>
      <c r="XDH38" s="11"/>
      <c r="XDI38" s="11"/>
    </row>
    <row r="39" spans="1:11 16328:16337" s="7" customFormat="1" ht="20.100000000000001" customHeight="1">
      <c r="A39" s="16" t="s">
        <v>453</v>
      </c>
      <c r="B39" s="17" t="s">
        <v>430</v>
      </c>
      <c r="C39" s="17" t="s">
        <v>472</v>
      </c>
      <c r="D39" s="18" t="s">
        <v>473</v>
      </c>
      <c r="E39" s="19">
        <v>0</v>
      </c>
      <c r="F39" s="20">
        <v>4</v>
      </c>
      <c r="G39" s="6">
        <v>4</v>
      </c>
      <c r="H39" s="21">
        <v>8</v>
      </c>
      <c r="I39" s="38">
        <v>20</v>
      </c>
      <c r="J39" s="4" t="s">
        <v>4</v>
      </c>
      <c r="K39" s="38">
        <v>400</v>
      </c>
      <c r="XCZ39" s="11"/>
      <c r="XDA39" s="11"/>
      <c r="XDB39" s="11"/>
      <c r="XDC39" s="11"/>
      <c r="XDD39" s="11"/>
      <c r="XDE39" s="11"/>
      <c r="XDF39" s="11"/>
      <c r="XDG39" s="11"/>
      <c r="XDH39" s="11"/>
      <c r="XDI39" s="11"/>
    </row>
    <row r="40" spans="1:11 16328:16337" s="7" customFormat="1" ht="20.100000000000001" customHeight="1">
      <c r="A40" s="16" t="s">
        <v>476</v>
      </c>
      <c r="B40" s="17" t="s">
        <v>430</v>
      </c>
      <c r="C40" s="17" t="s">
        <v>479</v>
      </c>
      <c r="D40" s="18" t="s">
        <v>480</v>
      </c>
      <c r="E40" s="19">
        <v>0</v>
      </c>
      <c r="F40" s="20">
        <v>4</v>
      </c>
      <c r="G40" s="6">
        <v>4</v>
      </c>
      <c r="H40" s="21">
        <v>8</v>
      </c>
      <c r="I40" s="38">
        <v>20</v>
      </c>
      <c r="J40" s="4" t="s">
        <v>4</v>
      </c>
      <c r="K40" s="38">
        <v>400</v>
      </c>
      <c r="XCZ40" s="11"/>
      <c r="XDA40" s="11"/>
      <c r="XDB40" s="11"/>
      <c r="XDC40" s="11"/>
      <c r="XDD40" s="11"/>
      <c r="XDE40" s="11"/>
      <c r="XDF40" s="11"/>
      <c r="XDG40" s="11"/>
      <c r="XDH40" s="11"/>
      <c r="XDI40" s="11"/>
    </row>
    <row r="41" spans="1:11 16328:16337" s="7" customFormat="1" ht="20.100000000000001" customHeight="1">
      <c r="A41" s="16" t="s">
        <v>500</v>
      </c>
      <c r="B41" s="17" t="s">
        <v>430</v>
      </c>
      <c r="C41" s="17" t="s">
        <v>505</v>
      </c>
      <c r="D41" s="18" t="s">
        <v>506</v>
      </c>
      <c r="E41" s="19">
        <v>2</v>
      </c>
      <c r="F41" s="20">
        <v>4</v>
      </c>
      <c r="G41" s="6">
        <v>4</v>
      </c>
      <c r="H41" s="21">
        <v>8</v>
      </c>
      <c r="I41" s="38">
        <v>20</v>
      </c>
      <c r="J41" s="4" t="s">
        <v>4</v>
      </c>
      <c r="K41" s="38">
        <v>400</v>
      </c>
      <c r="XCZ41" s="11"/>
      <c r="XDA41" s="11"/>
      <c r="XDB41" s="11"/>
      <c r="XDC41" s="11"/>
      <c r="XDD41" s="11"/>
      <c r="XDE41" s="11"/>
      <c r="XDF41" s="11"/>
      <c r="XDG41" s="11"/>
      <c r="XDH41" s="11"/>
      <c r="XDI41" s="11"/>
    </row>
    <row r="42" spans="1:11 16328:16337" s="7" customFormat="1" ht="20.100000000000001" customHeight="1">
      <c r="A42" s="16" t="s">
        <v>500</v>
      </c>
      <c r="B42" s="17" t="s">
        <v>430</v>
      </c>
      <c r="C42" s="17" t="s">
        <v>507</v>
      </c>
      <c r="D42" s="18" t="s">
        <v>508</v>
      </c>
      <c r="E42" s="19">
        <v>0</v>
      </c>
      <c r="F42" s="20">
        <v>4</v>
      </c>
      <c r="G42" s="6">
        <v>4</v>
      </c>
      <c r="H42" s="21">
        <v>8</v>
      </c>
      <c r="I42" s="38">
        <v>20</v>
      </c>
      <c r="J42" s="4" t="s">
        <v>4</v>
      </c>
      <c r="K42" s="38">
        <v>400</v>
      </c>
      <c r="XCZ42" s="11"/>
      <c r="XDA42" s="11"/>
      <c r="XDB42" s="11"/>
      <c r="XDC42" s="11"/>
      <c r="XDD42" s="11"/>
      <c r="XDE42" s="11"/>
      <c r="XDF42" s="11"/>
      <c r="XDG42" s="11"/>
      <c r="XDH42" s="11"/>
      <c r="XDI42" s="11"/>
    </row>
    <row r="43" spans="1:11 16328:16337" s="7" customFormat="1" ht="20.100000000000001" customHeight="1">
      <c r="A43" s="16" t="s">
        <v>500</v>
      </c>
      <c r="B43" s="17" t="s">
        <v>430</v>
      </c>
      <c r="C43" s="17" t="s">
        <v>517</v>
      </c>
      <c r="D43" s="18" t="s">
        <v>518</v>
      </c>
      <c r="E43" s="19">
        <v>0</v>
      </c>
      <c r="F43" s="20">
        <v>4</v>
      </c>
      <c r="G43" s="6">
        <v>4</v>
      </c>
      <c r="H43" s="21">
        <v>8</v>
      </c>
      <c r="I43" s="38">
        <v>20</v>
      </c>
      <c r="J43" s="4" t="s">
        <v>4</v>
      </c>
      <c r="K43" s="38">
        <v>400</v>
      </c>
      <c r="XCZ43" s="11"/>
      <c r="XDA43" s="11"/>
      <c r="XDB43" s="11"/>
      <c r="XDC43" s="11"/>
      <c r="XDD43" s="11"/>
      <c r="XDE43" s="11"/>
      <c r="XDF43" s="11"/>
      <c r="XDG43" s="11"/>
      <c r="XDH43" s="11"/>
      <c r="XDI43" s="11"/>
    </row>
    <row r="44" spans="1:11 16328:16337" s="7" customFormat="1" ht="20.100000000000001" customHeight="1">
      <c r="A44" s="16" t="s">
        <v>523</v>
      </c>
      <c r="B44" s="17" t="s">
        <v>524</v>
      </c>
      <c r="C44" s="17" t="s">
        <v>537</v>
      </c>
      <c r="D44" s="18" t="s">
        <v>538</v>
      </c>
      <c r="E44" s="19">
        <v>0</v>
      </c>
      <c r="F44" s="20">
        <v>4</v>
      </c>
      <c r="G44" s="6">
        <v>4</v>
      </c>
      <c r="H44" s="21">
        <v>8</v>
      </c>
      <c r="I44" s="38">
        <v>20</v>
      </c>
      <c r="J44" s="71" t="s">
        <v>1018</v>
      </c>
      <c r="K44" s="38">
        <v>300</v>
      </c>
      <c r="XCZ44" s="11"/>
      <c r="XDA44" s="11"/>
      <c r="XDB44" s="11"/>
      <c r="XDC44" s="11"/>
      <c r="XDD44" s="11"/>
      <c r="XDE44" s="11"/>
      <c r="XDF44" s="11"/>
      <c r="XDG44" s="11"/>
      <c r="XDH44" s="11"/>
      <c r="XDI44" s="11"/>
    </row>
    <row r="45" spans="1:11 16328:16337" s="7" customFormat="1" ht="20.100000000000001" customHeight="1">
      <c r="A45" s="22" t="s">
        <v>621</v>
      </c>
      <c r="B45" s="23" t="s">
        <v>598</v>
      </c>
      <c r="C45" s="23" t="s">
        <v>624</v>
      </c>
      <c r="D45" s="31" t="s">
        <v>1021</v>
      </c>
      <c r="E45" s="19">
        <v>0</v>
      </c>
      <c r="F45" s="20">
        <v>4</v>
      </c>
      <c r="G45" s="6">
        <v>4</v>
      </c>
      <c r="H45" s="21">
        <v>8</v>
      </c>
      <c r="I45" s="38">
        <v>20</v>
      </c>
      <c r="J45" s="4" t="s">
        <v>4</v>
      </c>
      <c r="K45" s="38">
        <v>400</v>
      </c>
      <c r="XCZ45" s="11"/>
      <c r="XDA45" s="11"/>
      <c r="XDB45" s="11"/>
      <c r="XDC45" s="11"/>
      <c r="XDD45" s="11"/>
      <c r="XDE45" s="11"/>
      <c r="XDF45" s="11"/>
      <c r="XDG45" s="11"/>
      <c r="XDH45" s="11"/>
      <c r="XDI45" s="11"/>
    </row>
    <row r="46" spans="1:11 16328:16337" s="7" customFormat="1" ht="20.100000000000001" customHeight="1">
      <c r="A46" s="16" t="s">
        <v>738</v>
      </c>
      <c r="B46" s="17" t="s">
        <v>739</v>
      </c>
      <c r="C46" s="17" t="s">
        <v>740</v>
      </c>
      <c r="D46" s="18" t="s">
        <v>741</v>
      </c>
      <c r="E46" s="19">
        <v>1</v>
      </c>
      <c r="F46" s="20">
        <v>4</v>
      </c>
      <c r="G46" s="6">
        <v>4</v>
      </c>
      <c r="H46" s="21">
        <v>8</v>
      </c>
      <c r="I46" s="38">
        <v>20</v>
      </c>
      <c r="J46" s="4" t="s">
        <v>4</v>
      </c>
      <c r="K46" s="38">
        <v>400</v>
      </c>
      <c r="XCZ46" s="11"/>
      <c r="XDA46" s="11"/>
      <c r="XDB46" s="11"/>
      <c r="XDC46" s="11"/>
      <c r="XDD46" s="11"/>
      <c r="XDE46" s="11"/>
      <c r="XDF46" s="11"/>
      <c r="XDG46" s="11"/>
      <c r="XDH46" s="11"/>
      <c r="XDI46" s="11"/>
    </row>
    <row r="47" spans="1:11 16328:16337" s="7" customFormat="1" ht="20.100000000000001" customHeight="1">
      <c r="A47" s="25" t="s">
        <v>0</v>
      </c>
      <c r="B47" s="35" t="s">
        <v>1</v>
      </c>
      <c r="C47" s="35" t="s">
        <v>9</v>
      </c>
      <c r="D47" s="36" t="s">
        <v>10</v>
      </c>
      <c r="E47" s="19">
        <v>0</v>
      </c>
      <c r="F47" s="20">
        <v>6</v>
      </c>
      <c r="G47" s="6">
        <v>1</v>
      </c>
      <c r="H47" s="21">
        <v>7</v>
      </c>
      <c r="I47" s="38">
        <v>45</v>
      </c>
      <c r="J47" s="4" t="s">
        <v>4</v>
      </c>
      <c r="K47" s="38">
        <v>200</v>
      </c>
      <c r="XCZ47" s="11"/>
      <c r="XDA47" s="11"/>
      <c r="XDB47" s="11"/>
      <c r="XDC47" s="11"/>
      <c r="XDD47" s="11"/>
      <c r="XDE47" s="11"/>
      <c r="XDF47" s="11"/>
      <c r="XDG47" s="11"/>
      <c r="XDH47" s="11"/>
      <c r="XDI47" s="11"/>
    </row>
    <row r="48" spans="1:11 16328:16337" s="7" customFormat="1" ht="20.100000000000001" customHeight="1">
      <c r="A48" s="16" t="s">
        <v>500</v>
      </c>
      <c r="B48" s="17" t="s">
        <v>430</v>
      </c>
      <c r="C48" s="17" t="s">
        <v>515</v>
      </c>
      <c r="D48" s="18" t="s">
        <v>516</v>
      </c>
      <c r="E48" s="19">
        <v>0</v>
      </c>
      <c r="F48" s="20">
        <v>3</v>
      </c>
      <c r="G48" s="6">
        <v>4</v>
      </c>
      <c r="H48" s="21">
        <v>7</v>
      </c>
      <c r="I48" s="38">
        <v>45</v>
      </c>
      <c r="J48" s="71" t="s">
        <v>1018</v>
      </c>
      <c r="K48" s="38">
        <v>150</v>
      </c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</row>
    <row r="49" spans="1:11 16328:16337" s="7" customFormat="1" ht="20.100000000000001" customHeight="1">
      <c r="A49" s="16" t="s">
        <v>523</v>
      </c>
      <c r="B49" s="17" t="s">
        <v>524</v>
      </c>
      <c r="C49" s="17" t="s">
        <v>527</v>
      </c>
      <c r="D49" s="18" t="s">
        <v>528</v>
      </c>
      <c r="E49" s="19">
        <v>0</v>
      </c>
      <c r="F49" s="20">
        <v>3</v>
      </c>
      <c r="G49" s="6">
        <v>4</v>
      </c>
      <c r="H49" s="21">
        <v>7</v>
      </c>
      <c r="I49" s="38">
        <v>45</v>
      </c>
      <c r="J49" s="71" t="s">
        <v>1018</v>
      </c>
      <c r="K49" s="38">
        <v>150</v>
      </c>
      <c r="XCZ49" s="11"/>
      <c r="XDA49" s="11"/>
      <c r="XDB49" s="11"/>
      <c r="XDC49" s="11"/>
      <c r="XDD49" s="11"/>
      <c r="XDE49" s="11"/>
      <c r="XDF49" s="11"/>
      <c r="XDG49" s="11"/>
      <c r="XDH49" s="11"/>
      <c r="XDI49" s="11"/>
    </row>
    <row r="50" spans="1:11 16328:16337" s="7" customFormat="1" ht="20.100000000000001" customHeight="1">
      <c r="A50" s="22" t="s">
        <v>621</v>
      </c>
      <c r="B50" s="23" t="s">
        <v>598</v>
      </c>
      <c r="C50" s="23" t="s">
        <v>626</v>
      </c>
      <c r="D50" s="24" t="s">
        <v>627</v>
      </c>
      <c r="E50" s="19">
        <v>0</v>
      </c>
      <c r="F50" s="20">
        <v>3</v>
      </c>
      <c r="G50" s="6">
        <v>4</v>
      </c>
      <c r="H50" s="21">
        <v>7</v>
      </c>
      <c r="I50" s="38">
        <v>45</v>
      </c>
      <c r="J50" s="4" t="s">
        <v>4</v>
      </c>
      <c r="K50" s="38">
        <v>200</v>
      </c>
      <c r="XCZ50" s="11"/>
      <c r="XDA50" s="11"/>
      <c r="XDB50" s="11"/>
      <c r="XDC50" s="11"/>
      <c r="XDD50" s="11"/>
      <c r="XDE50" s="11"/>
      <c r="XDF50" s="11"/>
      <c r="XDG50" s="11"/>
      <c r="XDH50" s="11"/>
      <c r="XDI50" s="11"/>
    </row>
    <row r="51" spans="1:11 16328:16337" s="7" customFormat="1" ht="20.100000000000001" customHeight="1">
      <c r="A51" s="16" t="s">
        <v>621</v>
      </c>
      <c r="B51" s="28" t="s">
        <v>598</v>
      </c>
      <c r="C51" s="28" t="s">
        <v>634</v>
      </c>
      <c r="D51" s="29" t="s">
        <v>635</v>
      </c>
      <c r="E51" s="19">
        <v>0</v>
      </c>
      <c r="F51" s="20">
        <v>3</v>
      </c>
      <c r="G51" s="6">
        <v>4</v>
      </c>
      <c r="H51" s="21">
        <v>7</v>
      </c>
      <c r="I51" s="38">
        <v>45</v>
      </c>
      <c r="J51" s="4" t="s">
        <v>4</v>
      </c>
      <c r="K51" s="38">
        <v>200</v>
      </c>
      <c r="XCZ51" s="11"/>
      <c r="XDA51" s="11"/>
      <c r="XDB51" s="11"/>
      <c r="XDC51" s="11"/>
      <c r="XDD51" s="11"/>
      <c r="XDE51" s="11"/>
      <c r="XDF51" s="11"/>
      <c r="XDG51" s="11"/>
      <c r="XDH51" s="11"/>
      <c r="XDI51" s="11"/>
    </row>
    <row r="52" spans="1:11 16328:16337" s="7" customFormat="1" ht="20.100000000000001" customHeight="1">
      <c r="A52" s="16" t="s">
        <v>621</v>
      </c>
      <c r="B52" s="28" t="s">
        <v>598</v>
      </c>
      <c r="C52" s="28" t="s">
        <v>640</v>
      </c>
      <c r="D52" s="29" t="s">
        <v>641</v>
      </c>
      <c r="E52" s="19">
        <v>1</v>
      </c>
      <c r="F52" s="20">
        <v>3</v>
      </c>
      <c r="G52" s="6">
        <v>4</v>
      </c>
      <c r="H52" s="21">
        <v>7</v>
      </c>
      <c r="I52" s="38">
        <v>45</v>
      </c>
      <c r="J52" s="4" t="s">
        <v>4</v>
      </c>
      <c r="K52" s="38">
        <v>200</v>
      </c>
      <c r="XCZ52" s="11"/>
      <c r="XDA52" s="11"/>
      <c r="XDB52" s="11"/>
      <c r="XDC52" s="11"/>
      <c r="XDD52" s="11"/>
      <c r="XDE52" s="11"/>
      <c r="XDF52" s="11"/>
      <c r="XDG52" s="11"/>
      <c r="XDH52" s="11"/>
      <c r="XDI52" s="11"/>
    </row>
    <row r="53" spans="1:11 16328:16337" s="7" customFormat="1" ht="20.100000000000001" customHeight="1">
      <c r="A53" s="25" t="s">
        <v>429</v>
      </c>
      <c r="B53" s="35" t="s">
        <v>430</v>
      </c>
      <c r="C53" s="35" t="s">
        <v>443</v>
      </c>
      <c r="D53" s="36" t="s">
        <v>444</v>
      </c>
      <c r="E53" s="19">
        <v>1</v>
      </c>
      <c r="F53" s="20">
        <v>2.5</v>
      </c>
      <c r="G53" s="6">
        <v>4</v>
      </c>
      <c r="H53" s="21">
        <v>6.5</v>
      </c>
      <c r="I53" s="38">
        <v>51</v>
      </c>
      <c r="J53" s="4" t="s">
        <v>4</v>
      </c>
      <c r="K53" s="38">
        <v>200</v>
      </c>
      <c r="XCZ53" s="11"/>
      <c r="XDA53" s="11"/>
      <c r="XDB53" s="11"/>
      <c r="XDC53" s="11"/>
      <c r="XDD53" s="11"/>
      <c r="XDE53" s="11"/>
      <c r="XDF53" s="11"/>
      <c r="XDG53" s="11"/>
      <c r="XDH53" s="11"/>
      <c r="XDI53" s="11"/>
    </row>
    <row r="54" spans="1:11 16328:16337" s="7" customFormat="1" ht="20.100000000000001" customHeight="1">
      <c r="A54" s="16" t="s">
        <v>429</v>
      </c>
      <c r="B54" s="28" t="s">
        <v>430</v>
      </c>
      <c r="C54" s="28" t="s">
        <v>445</v>
      </c>
      <c r="D54" s="29" t="s">
        <v>446</v>
      </c>
      <c r="E54" s="19">
        <v>0</v>
      </c>
      <c r="F54" s="20">
        <v>2.5</v>
      </c>
      <c r="G54" s="6">
        <v>4</v>
      </c>
      <c r="H54" s="21">
        <v>6.5</v>
      </c>
      <c r="I54" s="38">
        <v>51</v>
      </c>
      <c r="J54" s="4" t="s">
        <v>4</v>
      </c>
      <c r="K54" s="38">
        <v>200</v>
      </c>
      <c r="XCZ54" s="11"/>
      <c r="XDA54" s="11"/>
      <c r="XDB54" s="11"/>
      <c r="XDC54" s="11"/>
      <c r="XDD54" s="11"/>
      <c r="XDE54" s="11"/>
      <c r="XDF54" s="11"/>
      <c r="XDG54" s="11"/>
      <c r="XDH54" s="11"/>
      <c r="XDI54" s="11"/>
    </row>
    <row r="55" spans="1:11 16328:16337" s="7" customFormat="1" ht="20.100000000000001" customHeight="1">
      <c r="A55" s="25" t="s">
        <v>429</v>
      </c>
      <c r="B55" s="26" t="s">
        <v>430</v>
      </c>
      <c r="C55" s="26" t="s">
        <v>449</v>
      </c>
      <c r="D55" s="27" t="s">
        <v>450</v>
      </c>
      <c r="E55" s="19">
        <v>0</v>
      </c>
      <c r="F55" s="20">
        <v>2.5</v>
      </c>
      <c r="G55" s="6">
        <v>4</v>
      </c>
      <c r="H55" s="21">
        <v>6.5</v>
      </c>
      <c r="I55" s="38">
        <v>51</v>
      </c>
      <c r="J55" s="4" t="s">
        <v>4</v>
      </c>
      <c r="K55" s="38">
        <v>200</v>
      </c>
      <c r="XCZ55" s="11"/>
      <c r="XDA55" s="11"/>
      <c r="XDB55" s="11"/>
      <c r="XDC55" s="11"/>
      <c r="XDD55" s="11"/>
      <c r="XDE55" s="11"/>
      <c r="XDF55" s="11"/>
      <c r="XDG55" s="11"/>
      <c r="XDH55" s="11"/>
      <c r="XDI55" s="11"/>
    </row>
    <row r="56" spans="1:11 16328:16337" s="7" customFormat="1" ht="20.100000000000001" customHeight="1">
      <c r="A56" s="16" t="s">
        <v>453</v>
      </c>
      <c r="B56" s="17" t="s">
        <v>430</v>
      </c>
      <c r="C56" s="17" t="s">
        <v>460</v>
      </c>
      <c r="D56" s="18" t="s">
        <v>461</v>
      </c>
      <c r="E56" s="19">
        <v>0</v>
      </c>
      <c r="F56" s="20">
        <v>2.5</v>
      </c>
      <c r="G56" s="6">
        <v>4</v>
      </c>
      <c r="H56" s="21">
        <v>6.5</v>
      </c>
      <c r="I56" s="38">
        <v>51</v>
      </c>
      <c r="J56" s="4" t="s">
        <v>4</v>
      </c>
      <c r="K56" s="38">
        <v>200</v>
      </c>
      <c r="XCZ56" s="11"/>
      <c r="XDA56" s="11"/>
      <c r="XDB56" s="11"/>
      <c r="XDC56" s="11"/>
      <c r="XDD56" s="11"/>
      <c r="XDE56" s="11"/>
      <c r="XDF56" s="11"/>
      <c r="XDG56" s="11"/>
      <c r="XDH56" s="11"/>
      <c r="XDI56" s="11"/>
    </row>
    <row r="57" spans="1:11 16328:16337" s="7" customFormat="1" ht="20.100000000000001" customHeight="1">
      <c r="A57" s="16" t="s">
        <v>453</v>
      </c>
      <c r="B57" s="17" t="s">
        <v>430</v>
      </c>
      <c r="C57" s="17" t="s">
        <v>474</v>
      </c>
      <c r="D57" s="18" t="s">
        <v>475</v>
      </c>
      <c r="E57" s="19">
        <v>0</v>
      </c>
      <c r="F57" s="20">
        <v>2.5</v>
      </c>
      <c r="G57" s="6">
        <v>4</v>
      </c>
      <c r="H57" s="21">
        <v>6.5</v>
      </c>
      <c r="I57" s="38">
        <v>51</v>
      </c>
      <c r="J57" s="4" t="s">
        <v>4</v>
      </c>
      <c r="K57" s="38">
        <v>200</v>
      </c>
      <c r="XCZ57" s="11"/>
      <c r="XDA57" s="11"/>
      <c r="XDB57" s="11"/>
      <c r="XDC57" s="11"/>
      <c r="XDD57" s="11"/>
      <c r="XDE57" s="11"/>
      <c r="XDF57" s="11"/>
      <c r="XDG57" s="11"/>
      <c r="XDH57" s="11"/>
      <c r="XDI57" s="11"/>
    </row>
    <row r="58" spans="1:11 16328:16337" s="7" customFormat="1" ht="20.100000000000001" customHeight="1">
      <c r="A58" s="16" t="s">
        <v>500</v>
      </c>
      <c r="B58" s="17" t="s">
        <v>430</v>
      </c>
      <c r="C58" s="17" t="s">
        <v>503</v>
      </c>
      <c r="D58" s="18" t="s">
        <v>504</v>
      </c>
      <c r="E58" s="19">
        <v>1</v>
      </c>
      <c r="F58" s="20">
        <v>2.5</v>
      </c>
      <c r="G58" s="6">
        <v>4</v>
      </c>
      <c r="H58" s="21">
        <v>6.5</v>
      </c>
      <c r="I58" s="38">
        <v>51</v>
      </c>
      <c r="J58" s="4" t="s">
        <v>4</v>
      </c>
      <c r="K58" s="38">
        <v>200</v>
      </c>
      <c r="XCZ58" s="11"/>
      <c r="XDA58" s="11"/>
      <c r="XDB58" s="11"/>
      <c r="XDC58" s="11"/>
      <c r="XDD58" s="11"/>
      <c r="XDE58" s="11"/>
      <c r="XDF58" s="11"/>
      <c r="XDG58" s="11"/>
      <c r="XDH58" s="11"/>
      <c r="XDI58" s="11"/>
    </row>
    <row r="59" spans="1:11 16328:16337" s="7" customFormat="1" ht="20.100000000000001" customHeight="1">
      <c r="A59" s="16" t="s">
        <v>738</v>
      </c>
      <c r="B59" s="17" t="s">
        <v>739</v>
      </c>
      <c r="C59" s="17" t="s">
        <v>742</v>
      </c>
      <c r="D59" s="18" t="s">
        <v>743</v>
      </c>
      <c r="E59" s="19">
        <v>0</v>
      </c>
      <c r="F59" s="20">
        <v>2.5</v>
      </c>
      <c r="G59" s="6">
        <v>4</v>
      </c>
      <c r="H59" s="21">
        <v>6.5</v>
      </c>
      <c r="I59" s="38">
        <v>51</v>
      </c>
      <c r="J59" s="4" t="s">
        <v>4</v>
      </c>
      <c r="K59" s="38">
        <v>200</v>
      </c>
      <c r="XCZ59" s="11"/>
      <c r="XDA59" s="11"/>
      <c r="XDB59" s="11"/>
      <c r="XDC59" s="11"/>
      <c r="XDD59" s="11"/>
      <c r="XDE59" s="11"/>
      <c r="XDF59" s="11"/>
      <c r="XDG59" s="11"/>
      <c r="XDH59" s="11"/>
      <c r="XDI59" s="11"/>
    </row>
    <row r="60" spans="1:11 16328:16337" s="7" customFormat="1" ht="20.100000000000001" customHeight="1">
      <c r="A60" s="25" t="s">
        <v>52</v>
      </c>
      <c r="B60" s="35" t="s">
        <v>28</v>
      </c>
      <c r="C60" s="35" t="s">
        <v>55</v>
      </c>
      <c r="D60" s="36" t="s">
        <v>56</v>
      </c>
      <c r="E60" s="19">
        <v>0</v>
      </c>
      <c r="F60" s="20">
        <v>2</v>
      </c>
      <c r="G60" s="6">
        <v>4</v>
      </c>
      <c r="H60" s="21">
        <v>6</v>
      </c>
      <c r="I60" s="38">
        <v>58</v>
      </c>
      <c r="J60" s="4" t="s">
        <v>4</v>
      </c>
      <c r="K60" s="38">
        <v>200</v>
      </c>
      <c r="XCZ60" s="11"/>
      <c r="XDA60" s="11"/>
      <c r="XDB60" s="11"/>
      <c r="XDC60" s="11"/>
      <c r="XDD60" s="11"/>
      <c r="XDE60" s="11"/>
      <c r="XDF60" s="11"/>
      <c r="XDG60" s="11"/>
      <c r="XDH60" s="11"/>
      <c r="XDI60" s="11"/>
    </row>
    <row r="61" spans="1:11 16328:16337" s="7" customFormat="1" ht="20.100000000000001" customHeight="1">
      <c r="A61" s="22" t="s">
        <v>52</v>
      </c>
      <c r="B61" s="30" t="s">
        <v>28</v>
      </c>
      <c r="C61" s="30" t="s">
        <v>59</v>
      </c>
      <c r="D61" s="31" t="s">
        <v>60</v>
      </c>
      <c r="E61" s="19">
        <v>0</v>
      </c>
      <c r="F61" s="20">
        <v>2</v>
      </c>
      <c r="G61" s="6">
        <v>4</v>
      </c>
      <c r="H61" s="21">
        <v>6</v>
      </c>
      <c r="I61" s="38">
        <v>58</v>
      </c>
      <c r="J61" s="4" t="s">
        <v>4</v>
      </c>
      <c r="K61" s="38">
        <v>200</v>
      </c>
      <c r="XCZ61" s="11"/>
      <c r="XDA61" s="11"/>
      <c r="XDB61" s="11"/>
      <c r="XDC61" s="11"/>
      <c r="XDD61" s="11"/>
      <c r="XDE61" s="11"/>
      <c r="XDF61" s="11"/>
      <c r="XDG61" s="11"/>
      <c r="XDH61" s="11"/>
      <c r="XDI61" s="11"/>
    </row>
    <row r="62" spans="1:11 16328:16337" s="7" customFormat="1" ht="20.100000000000001" customHeight="1">
      <c r="A62" s="22" t="s">
        <v>52</v>
      </c>
      <c r="B62" s="30" t="s">
        <v>28</v>
      </c>
      <c r="C62" s="30" t="s">
        <v>61</v>
      </c>
      <c r="D62" s="31" t="s">
        <v>62</v>
      </c>
      <c r="E62" s="19">
        <v>0</v>
      </c>
      <c r="F62" s="20">
        <v>2</v>
      </c>
      <c r="G62" s="6">
        <v>4</v>
      </c>
      <c r="H62" s="21">
        <v>6</v>
      </c>
      <c r="I62" s="38">
        <v>58</v>
      </c>
      <c r="J62" s="4" t="s">
        <v>4</v>
      </c>
      <c r="K62" s="38">
        <v>200</v>
      </c>
      <c r="XCZ62" s="11"/>
      <c r="XDA62" s="11"/>
      <c r="XDB62" s="11"/>
      <c r="XDC62" s="11"/>
      <c r="XDD62" s="11"/>
      <c r="XDE62" s="11"/>
      <c r="XDF62" s="11"/>
      <c r="XDG62" s="11"/>
      <c r="XDH62" s="11"/>
      <c r="XDI62" s="11"/>
    </row>
    <row r="63" spans="1:11 16328:16337" s="7" customFormat="1" ht="20.100000000000001" customHeight="1">
      <c r="A63" s="22" t="s">
        <v>52</v>
      </c>
      <c r="B63" s="30" t="s">
        <v>28</v>
      </c>
      <c r="C63" s="30" t="s">
        <v>66</v>
      </c>
      <c r="D63" s="31" t="s">
        <v>67</v>
      </c>
      <c r="E63" s="19">
        <v>0</v>
      </c>
      <c r="F63" s="20">
        <v>2</v>
      </c>
      <c r="G63" s="6">
        <v>4</v>
      </c>
      <c r="H63" s="21">
        <v>6</v>
      </c>
      <c r="I63" s="38">
        <v>58</v>
      </c>
      <c r="J63" s="4" t="s">
        <v>4</v>
      </c>
      <c r="K63" s="38">
        <v>200</v>
      </c>
      <c r="XCZ63" s="11"/>
      <c r="XDA63" s="11"/>
      <c r="XDB63" s="11"/>
      <c r="XDC63" s="11"/>
      <c r="XDD63" s="11"/>
      <c r="XDE63" s="11"/>
      <c r="XDF63" s="11"/>
      <c r="XDG63" s="11"/>
      <c r="XDH63" s="11"/>
      <c r="XDI63" s="11"/>
    </row>
    <row r="64" spans="1:11 16328:16337" s="7" customFormat="1" ht="20.100000000000001" customHeight="1">
      <c r="A64" s="22" t="s">
        <v>52</v>
      </c>
      <c r="B64" s="30" t="s">
        <v>45</v>
      </c>
      <c r="C64" s="23" t="s">
        <v>74</v>
      </c>
      <c r="D64" s="24" t="s">
        <v>75</v>
      </c>
      <c r="E64" s="19">
        <v>0</v>
      </c>
      <c r="F64" s="20">
        <v>2</v>
      </c>
      <c r="G64" s="6">
        <v>4</v>
      </c>
      <c r="H64" s="21">
        <v>6</v>
      </c>
      <c r="I64" s="38">
        <v>58</v>
      </c>
      <c r="J64" s="4" t="s">
        <v>4</v>
      </c>
      <c r="K64" s="38">
        <v>200</v>
      </c>
      <c r="XCZ64" s="11"/>
      <c r="XDA64" s="11"/>
      <c r="XDB64" s="11"/>
      <c r="XDC64" s="11"/>
      <c r="XDD64" s="11"/>
      <c r="XDE64" s="11"/>
      <c r="XDF64" s="11"/>
      <c r="XDG64" s="11"/>
      <c r="XDH64" s="11"/>
      <c r="XDI64" s="11"/>
    </row>
    <row r="65" spans="1:11 16328:16337" s="7" customFormat="1" ht="20.100000000000001" customHeight="1">
      <c r="A65" s="16" t="s">
        <v>267</v>
      </c>
      <c r="B65" s="17" t="s">
        <v>217</v>
      </c>
      <c r="C65" s="17" t="s">
        <v>270</v>
      </c>
      <c r="D65" s="18" t="s">
        <v>271</v>
      </c>
      <c r="E65" s="19">
        <v>0</v>
      </c>
      <c r="F65" s="20">
        <v>2</v>
      </c>
      <c r="G65" s="6">
        <v>4</v>
      </c>
      <c r="H65" s="21">
        <v>6</v>
      </c>
      <c r="I65" s="38">
        <v>58</v>
      </c>
      <c r="J65" s="4" t="s">
        <v>4</v>
      </c>
      <c r="K65" s="38">
        <v>200</v>
      </c>
      <c r="XCZ65" s="11"/>
      <c r="XDA65" s="11"/>
      <c r="XDB65" s="11"/>
      <c r="XDC65" s="11"/>
      <c r="XDD65" s="11"/>
      <c r="XDE65" s="11"/>
      <c r="XDF65" s="11"/>
      <c r="XDG65" s="11"/>
      <c r="XDH65" s="11"/>
      <c r="XDI65" s="11"/>
    </row>
    <row r="66" spans="1:11 16328:16337" s="7" customFormat="1" ht="20.100000000000001" customHeight="1">
      <c r="A66" s="16" t="s">
        <v>267</v>
      </c>
      <c r="B66" s="17" t="s">
        <v>243</v>
      </c>
      <c r="C66" s="17" t="s">
        <v>272</v>
      </c>
      <c r="D66" s="18" t="s">
        <v>273</v>
      </c>
      <c r="E66" s="19">
        <v>0</v>
      </c>
      <c r="F66" s="20">
        <v>2</v>
      </c>
      <c r="G66" s="6">
        <v>4</v>
      </c>
      <c r="H66" s="21">
        <v>6</v>
      </c>
      <c r="I66" s="38">
        <v>58</v>
      </c>
      <c r="J66" s="4" t="s">
        <v>4</v>
      </c>
      <c r="K66" s="38">
        <v>200</v>
      </c>
      <c r="XCZ66" s="11"/>
      <c r="XDA66" s="11"/>
      <c r="XDB66" s="11"/>
      <c r="XDC66" s="11"/>
      <c r="XDD66" s="11"/>
      <c r="XDE66" s="11"/>
      <c r="XDF66" s="11"/>
      <c r="XDG66" s="11"/>
      <c r="XDH66" s="11"/>
      <c r="XDI66" s="11"/>
    </row>
    <row r="67" spans="1:11 16328:16337" s="7" customFormat="1" ht="20.100000000000001" customHeight="1">
      <c r="A67" s="22" t="s">
        <v>267</v>
      </c>
      <c r="B67" s="23" t="s">
        <v>217</v>
      </c>
      <c r="C67" s="23" t="s">
        <v>274</v>
      </c>
      <c r="D67" s="24" t="s">
        <v>275</v>
      </c>
      <c r="E67" s="19">
        <v>0</v>
      </c>
      <c r="F67" s="20">
        <v>2</v>
      </c>
      <c r="G67" s="6">
        <v>4</v>
      </c>
      <c r="H67" s="21">
        <v>6</v>
      </c>
      <c r="I67" s="38">
        <v>58</v>
      </c>
      <c r="J67" s="4" t="s">
        <v>4</v>
      </c>
      <c r="K67" s="38">
        <v>200</v>
      </c>
      <c r="XCZ67" s="11"/>
      <c r="XDA67" s="11"/>
      <c r="XDB67" s="11"/>
      <c r="XDC67" s="11"/>
      <c r="XDD67" s="11"/>
      <c r="XDE67" s="11"/>
      <c r="XDF67" s="11"/>
      <c r="XDG67" s="11"/>
      <c r="XDH67" s="11"/>
      <c r="XDI67" s="11"/>
    </row>
    <row r="68" spans="1:11 16328:16337" s="7" customFormat="1" ht="20.100000000000001" customHeight="1">
      <c r="A68" s="22" t="s">
        <v>267</v>
      </c>
      <c r="B68" s="23" t="s">
        <v>243</v>
      </c>
      <c r="C68" s="23" t="s">
        <v>278</v>
      </c>
      <c r="D68" s="24" t="s">
        <v>279</v>
      </c>
      <c r="E68" s="19">
        <v>0</v>
      </c>
      <c r="F68" s="20">
        <v>2</v>
      </c>
      <c r="G68" s="6">
        <v>4</v>
      </c>
      <c r="H68" s="21">
        <v>6</v>
      </c>
      <c r="I68" s="38">
        <v>58</v>
      </c>
      <c r="J68" s="4" t="s">
        <v>4</v>
      </c>
      <c r="K68" s="38">
        <v>200</v>
      </c>
      <c r="XCZ68" s="11"/>
      <c r="XDA68" s="11"/>
      <c r="XDB68" s="11"/>
      <c r="XDC68" s="11"/>
      <c r="XDD68" s="11"/>
      <c r="XDE68" s="11"/>
      <c r="XDF68" s="11"/>
      <c r="XDG68" s="11"/>
      <c r="XDH68" s="11"/>
      <c r="XDI68" s="11"/>
    </row>
    <row r="69" spans="1:11 16328:16337" s="7" customFormat="1" ht="20.100000000000001" customHeight="1">
      <c r="A69" s="22" t="s">
        <v>267</v>
      </c>
      <c r="B69" s="23" t="s">
        <v>228</v>
      </c>
      <c r="C69" s="23" t="s">
        <v>280</v>
      </c>
      <c r="D69" s="24" t="s">
        <v>281</v>
      </c>
      <c r="E69" s="19">
        <v>0</v>
      </c>
      <c r="F69" s="20">
        <v>2</v>
      </c>
      <c r="G69" s="6">
        <v>4</v>
      </c>
      <c r="H69" s="21">
        <v>6</v>
      </c>
      <c r="I69" s="38">
        <v>58</v>
      </c>
      <c r="J69" s="4" t="s">
        <v>4</v>
      </c>
      <c r="K69" s="38">
        <v>200</v>
      </c>
      <c r="XCZ69" s="11"/>
      <c r="XDA69" s="11"/>
      <c r="XDB69" s="11"/>
      <c r="XDC69" s="11"/>
      <c r="XDD69" s="11"/>
      <c r="XDE69" s="11"/>
      <c r="XDF69" s="11"/>
      <c r="XDG69" s="11"/>
      <c r="XDH69" s="11"/>
      <c r="XDI69" s="11"/>
    </row>
    <row r="70" spans="1:11 16328:16337" s="7" customFormat="1" ht="20.100000000000001" customHeight="1">
      <c r="A70" s="22" t="s">
        <v>267</v>
      </c>
      <c r="B70" s="23" t="s">
        <v>217</v>
      </c>
      <c r="C70" s="23" t="s">
        <v>284</v>
      </c>
      <c r="D70" s="24" t="s">
        <v>285</v>
      </c>
      <c r="E70" s="19">
        <v>0</v>
      </c>
      <c r="F70" s="20">
        <v>2</v>
      </c>
      <c r="G70" s="6">
        <v>4</v>
      </c>
      <c r="H70" s="21">
        <v>6</v>
      </c>
      <c r="I70" s="38">
        <v>58</v>
      </c>
      <c r="J70" s="4" t="s">
        <v>4</v>
      </c>
      <c r="K70" s="38">
        <v>200</v>
      </c>
      <c r="XCZ70" s="11"/>
      <c r="XDA70" s="11"/>
      <c r="XDB70" s="11"/>
      <c r="XDC70" s="11"/>
      <c r="XDD70" s="11"/>
      <c r="XDE70" s="11"/>
      <c r="XDF70" s="11"/>
      <c r="XDG70" s="11"/>
      <c r="XDH70" s="11"/>
      <c r="XDI70" s="11"/>
    </row>
    <row r="71" spans="1:11 16328:16337" s="7" customFormat="1" ht="20.100000000000001" customHeight="1">
      <c r="A71" s="22" t="s">
        <v>290</v>
      </c>
      <c r="B71" s="30" t="s">
        <v>228</v>
      </c>
      <c r="C71" s="30" t="s">
        <v>301</v>
      </c>
      <c r="D71" s="31" t="s">
        <v>302</v>
      </c>
      <c r="E71" s="19">
        <v>0</v>
      </c>
      <c r="F71" s="20">
        <v>3</v>
      </c>
      <c r="G71" s="6">
        <v>3</v>
      </c>
      <c r="H71" s="21">
        <v>6</v>
      </c>
      <c r="I71" s="38">
        <v>58</v>
      </c>
      <c r="J71" s="4" t="s">
        <v>4</v>
      </c>
      <c r="K71" s="38">
        <v>200</v>
      </c>
      <c r="XCZ71" s="11"/>
      <c r="XDA71" s="11"/>
      <c r="XDB71" s="11"/>
      <c r="XDC71" s="11"/>
      <c r="XDD71" s="11"/>
      <c r="XDE71" s="11"/>
      <c r="XDF71" s="11"/>
      <c r="XDG71" s="11"/>
      <c r="XDH71" s="11"/>
      <c r="XDI71" s="11"/>
    </row>
    <row r="72" spans="1:11 16328:16337" s="7" customFormat="1" ht="20.100000000000001" customHeight="1">
      <c r="A72" s="25" t="s">
        <v>290</v>
      </c>
      <c r="B72" s="35" t="s">
        <v>254</v>
      </c>
      <c r="C72" s="26" t="s">
        <v>311</v>
      </c>
      <c r="D72" s="27" t="s">
        <v>312</v>
      </c>
      <c r="E72" s="19">
        <v>0</v>
      </c>
      <c r="F72" s="20">
        <v>3</v>
      </c>
      <c r="G72" s="6">
        <v>3</v>
      </c>
      <c r="H72" s="21">
        <v>6</v>
      </c>
      <c r="I72" s="38">
        <v>58</v>
      </c>
      <c r="J72" s="71" t="s">
        <v>1018</v>
      </c>
      <c r="K72" s="38">
        <v>150</v>
      </c>
      <c r="XCZ72" s="11"/>
      <c r="XDA72" s="11"/>
      <c r="XDB72" s="11"/>
      <c r="XDC72" s="11"/>
      <c r="XDD72" s="11"/>
      <c r="XDE72" s="11"/>
      <c r="XDF72" s="11"/>
      <c r="XDG72" s="11"/>
      <c r="XDH72" s="11"/>
      <c r="XDI72" s="11"/>
    </row>
    <row r="73" spans="1:11 16328:16337" s="7" customFormat="1" ht="20.100000000000001" customHeight="1">
      <c r="A73" s="16" t="s">
        <v>313</v>
      </c>
      <c r="B73" s="17" t="s">
        <v>243</v>
      </c>
      <c r="C73" s="17" t="s">
        <v>318</v>
      </c>
      <c r="D73" s="18" t="s">
        <v>319</v>
      </c>
      <c r="E73" s="19">
        <v>0</v>
      </c>
      <c r="F73" s="20">
        <v>2</v>
      </c>
      <c r="G73" s="6">
        <v>4</v>
      </c>
      <c r="H73" s="21">
        <v>6</v>
      </c>
      <c r="I73" s="38">
        <v>58</v>
      </c>
      <c r="J73" s="4" t="s">
        <v>4</v>
      </c>
      <c r="K73" s="38">
        <v>200</v>
      </c>
      <c r="XCZ73" s="11"/>
      <c r="XDA73" s="11"/>
      <c r="XDB73" s="11"/>
      <c r="XDC73" s="11"/>
      <c r="XDD73" s="11"/>
      <c r="XDE73" s="11"/>
      <c r="XDF73" s="11"/>
      <c r="XDG73" s="11"/>
      <c r="XDH73" s="11"/>
      <c r="XDI73" s="11"/>
    </row>
    <row r="74" spans="1:11 16328:16337" s="7" customFormat="1" ht="20.100000000000001" customHeight="1">
      <c r="A74" s="22" t="s">
        <v>313</v>
      </c>
      <c r="B74" s="30" t="s">
        <v>254</v>
      </c>
      <c r="C74" s="30" t="s">
        <v>320</v>
      </c>
      <c r="D74" s="31" t="s">
        <v>321</v>
      </c>
      <c r="E74" s="19">
        <v>0</v>
      </c>
      <c r="F74" s="20">
        <v>2</v>
      </c>
      <c r="G74" s="6">
        <v>4</v>
      </c>
      <c r="H74" s="21">
        <v>6</v>
      </c>
      <c r="I74" s="38">
        <v>58</v>
      </c>
      <c r="J74" s="4" t="s">
        <v>4</v>
      </c>
      <c r="K74" s="38">
        <v>200</v>
      </c>
      <c r="XCZ74" s="11"/>
      <c r="XDA74" s="11"/>
      <c r="XDB74" s="11"/>
      <c r="XDC74" s="11"/>
      <c r="XDD74" s="11"/>
      <c r="XDE74" s="11"/>
      <c r="XDF74" s="11"/>
      <c r="XDG74" s="11"/>
      <c r="XDH74" s="11"/>
      <c r="XDI74" s="11"/>
    </row>
    <row r="75" spans="1:11 16328:16337" s="7" customFormat="1" ht="20.100000000000001" customHeight="1">
      <c r="A75" s="22" t="s">
        <v>313</v>
      </c>
      <c r="B75" s="23" t="s">
        <v>254</v>
      </c>
      <c r="C75" s="23" t="s">
        <v>328</v>
      </c>
      <c r="D75" s="24" t="s">
        <v>329</v>
      </c>
      <c r="E75" s="19">
        <v>0</v>
      </c>
      <c r="F75" s="20">
        <v>2</v>
      </c>
      <c r="G75" s="6">
        <v>4</v>
      </c>
      <c r="H75" s="21">
        <v>6</v>
      </c>
      <c r="I75" s="38">
        <v>58</v>
      </c>
      <c r="J75" s="4" t="s">
        <v>4</v>
      </c>
      <c r="K75" s="38">
        <v>200</v>
      </c>
      <c r="XCZ75" s="11"/>
      <c r="XDA75" s="11"/>
      <c r="XDB75" s="11"/>
      <c r="XDC75" s="11"/>
      <c r="XDD75" s="11"/>
      <c r="XDE75" s="11"/>
      <c r="XDF75" s="11"/>
      <c r="XDG75" s="11"/>
      <c r="XDH75" s="11"/>
      <c r="XDI75" s="11"/>
    </row>
    <row r="76" spans="1:11 16328:16337" s="7" customFormat="1" ht="20.100000000000001" customHeight="1">
      <c r="A76" s="16" t="s">
        <v>313</v>
      </c>
      <c r="B76" s="17" t="s">
        <v>254</v>
      </c>
      <c r="C76" s="17" t="s">
        <v>330</v>
      </c>
      <c r="D76" s="18" t="s">
        <v>331</v>
      </c>
      <c r="E76" s="19">
        <v>0</v>
      </c>
      <c r="F76" s="20">
        <v>2</v>
      </c>
      <c r="G76" s="6">
        <v>4</v>
      </c>
      <c r="H76" s="21">
        <v>6</v>
      </c>
      <c r="I76" s="38">
        <v>58</v>
      </c>
      <c r="J76" s="4" t="s">
        <v>4</v>
      </c>
      <c r="K76" s="38">
        <v>200</v>
      </c>
      <c r="XCZ76" s="11"/>
      <c r="XDA76" s="11"/>
      <c r="XDB76" s="11"/>
      <c r="XDC76" s="11"/>
      <c r="XDD76" s="11"/>
      <c r="XDE76" s="11"/>
      <c r="XDF76" s="11"/>
      <c r="XDG76" s="11"/>
      <c r="XDH76" s="11"/>
      <c r="XDI76" s="11"/>
    </row>
    <row r="77" spans="1:11 16328:16337" s="7" customFormat="1" ht="20.100000000000001" customHeight="1">
      <c r="A77" s="22" t="s">
        <v>429</v>
      </c>
      <c r="B77" s="28" t="s">
        <v>430</v>
      </c>
      <c r="C77" s="17" t="s">
        <v>435</v>
      </c>
      <c r="D77" s="18" t="s">
        <v>436</v>
      </c>
      <c r="E77" s="19">
        <v>0</v>
      </c>
      <c r="F77" s="20">
        <v>2</v>
      </c>
      <c r="G77" s="6">
        <v>4</v>
      </c>
      <c r="H77" s="21">
        <v>6</v>
      </c>
      <c r="I77" s="38">
        <v>58</v>
      </c>
      <c r="J77" s="4" t="s">
        <v>4</v>
      </c>
      <c r="K77" s="38">
        <v>200</v>
      </c>
      <c r="XCZ77" s="11"/>
      <c r="XDA77" s="11"/>
      <c r="XDB77" s="11"/>
      <c r="XDC77" s="11"/>
      <c r="XDD77" s="11"/>
      <c r="XDE77" s="11"/>
      <c r="XDF77" s="11"/>
      <c r="XDG77" s="11"/>
      <c r="XDH77" s="11"/>
      <c r="XDI77" s="11"/>
    </row>
    <row r="78" spans="1:11 16328:16337" s="7" customFormat="1" ht="20.100000000000001" customHeight="1">
      <c r="A78" s="16" t="s">
        <v>476</v>
      </c>
      <c r="B78" s="28" t="s">
        <v>430</v>
      </c>
      <c r="C78" s="28" t="s">
        <v>491</v>
      </c>
      <c r="D78" s="29" t="s">
        <v>492</v>
      </c>
      <c r="E78" s="19">
        <v>0</v>
      </c>
      <c r="F78" s="20">
        <v>2</v>
      </c>
      <c r="G78" s="6">
        <v>4</v>
      </c>
      <c r="H78" s="21">
        <v>6</v>
      </c>
      <c r="I78" s="38">
        <v>58</v>
      </c>
      <c r="J78" s="71" t="s">
        <v>1018</v>
      </c>
      <c r="K78" s="38">
        <v>150</v>
      </c>
      <c r="XCZ78" s="11"/>
      <c r="XDA78" s="11"/>
      <c r="XDB78" s="11"/>
      <c r="XDC78" s="11"/>
      <c r="XDD78" s="11"/>
      <c r="XDE78" s="11"/>
      <c r="XDF78" s="11"/>
      <c r="XDG78" s="11"/>
      <c r="XDH78" s="11"/>
      <c r="XDI78" s="11"/>
    </row>
    <row r="79" spans="1:11 16328:16337" s="7" customFormat="1" ht="20.100000000000001" customHeight="1">
      <c r="A79" s="16" t="s">
        <v>476</v>
      </c>
      <c r="B79" s="28" t="s">
        <v>493</v>
      </c>
      <c r="C79" s="28" t="s">
        <v>494</v>
      </c>
      <c r="D79" s="29" t="s">
        <v>495</v>
      </c>
      <c r="E79" s="19">
        <v>0</v>
      </c>
      <c r="F79" s="20">
        <v>2</v>
      </c>
      <c r="G79" s="6">
        <v>4</v>
      </c>
      <c r="H79" s="21">
        <v>6</v>
      </c>
      <c r="I79" s="38">
        <v>58</v>
      </c>
      <c r="J79" s="71" t="s">
        <v>1018</v>
      </c>
      <c r="K79" s="38">
        <v>150</v>
      </c>
      <c r="XCZ79" s="11"/>
      <c r="XDA79" s="11"/>
      <c r="XDB79" s="11"/>
      <c r="XDC79" s="11"/>
      <c r="XDD79" s="11"/>
      <c r="XDE79" s="11"/>
      <c r="XDF79" s="11"/>
      <c r="XDG79" s="11"/>
      <c r="XDH79" s="11"/>
      <c r="XDI79" s="11"/>
    </row>
    <row r="80" spans="1:11 16328:16337" s="7" customFormat="1" ht="20.100000000000001" customHeight="1">
      <c r="A80" s="25" t="s">
        <v>476</v>
      </c>
      <c r="B80" s="35" t="s">
        <v>430</v>
      </c>
      <c r="C80" s="35" t="s">
        <v>496</v>
      </c>
      <c r="D80" s="36" t="s">
        <v>497</v>
      </c>
      <c r="E80" s="19">
        <v>0</v>
      </c>
      <c r="F80" s="20">
        <v>2</v>
      </c>
      <c r="G80" s="6">
        <v>4</v>
      </c>
      <c r="H80" s="21">
        <v>6</v>
      </c>
      <c r="I80" s="38">
        <v>58</v>
      </c>
      <c r="J80" s="4" t="s">
        <v>4</v>
      </c>
      <c r="K80" s="38">
        <v>200</v>
      </c>
      <c r="XCZ80" s="11"/>
      <c r="XDA80" s="11"/>
      <c r="XDB80" s="11"/>
      <c r="XDC80" s="11"/>
      <c r="XDD80" s="11"/>
      <c r="XDE80" s="11"/>
      <c r="XDF80" s="11"/>
      <c r="XDG80" s="11"/>
      <c r="XDH80" s="11"/>
      <c r="XDI80" s="11"/>
    </row>
    <row r="81" spans="1:11 16328:16337" s="7" customFormat="1" ht="20.100000000000001" customHeight="1">
      <c r="A81" s="16" t="s">
        <v>500</v>
      </c>
      <c r="B81" s="17" t="s">
        <v>430</v>
      </c>
      <c r="C81" s="28" t="s">
        <v>501</v>
      </c>
      <c r="D81" s="18" t="s">
        <v>502</v>
      </c>
      <c r="E81" s="19">
        <v>0</v>
      </c>
      <c r="F81" s="20">
        <v>2</v>
      </c>
      <c r="G81" s="6">
        <v>4</v>
      </c>
      <c r="H81" s="21">
        <v>6</v>
      </c>
      <c r="I81" s="38">
        <v>58</v>
      </c>
      <c r="J81" s="4" t="s">
        <v>4</v>
      </c>
      <c r="K81" s="38">
        <v>200</v>
      </c>
      <c r="XCZ81" s="11"/>
      <c r="XDA81" s="11"/>
      <c r="XDB81" s="11"/>
      <c r="XDC81" s="11"/>
      <c r="XDD81" s="11"/>
      <c r="XDE81" s="11"/>
      <c r="XDF81" s="11"/>
      <c r="XDG81" s="11"/>
      <c r="XDH81" s="11"/>
      <c r="XDI81" s="11"/>
    </row>
    <row r="82" spans="1:11 16328:16337" s="7" customFormat="1" ht="20.100000000000001" customHeight="1">
      <c r="A82" s="16" t="s">
        <v>523</v>
      </c>
      <c r="B82" s="17" t="s">
        <v>524</v>
      </c>
      <c r="C82" s="17" t="s">
        <v>533</v>
      </c>
      <c r="D82" s="18" t="s">
        <v>534</v>
      </c>
      <c r="E82" s="19">
        <v>0</v>
      </c>
      <c r="F82" s="20">
        <v>2</v>
      </c>
      <c r="G82" s="6">
        <v>4</v>
      </c>
      <c r="H82" s="21">
        <v>6</v>
      </c>
      <c r="I82" s="38">
        <v>58</v>
      </c>
      <c r="J82" s="4" t="s">
        <v>4</v>
      </c>
      <c r="K82" s="38">
        <v>200</v>
      </c>
      <c r="XCZ82" s="11"/>
      <c r="XDA82" s="11"/>
      <c r="XDB82" s="11"/>
      <c r="XDC82" s="11"/>
      <c r="XDD82" s="11"/>
      <c r="XDE82" s="11"/>
      <c r="XDF82" s="11"/>
      <c r="XDG82" s="11"/>
      <c r="XDH82" s="11"/>
      <c r="XDI82" s="11"/>
    </row>
    <row r="83" spans="1:11 16328:16337" s="7" customFormat="1" ht="20.100000000000001" customHeight="1">
      <c r="A83" s="16" t="s">
        <v>523</v>
      </c>
      <c r="B83" s="17" t="s">
        <v>524</v>
      </c>
      <c r="C83" s="17" t="s">
        <v>539</v>
      </c>
      <c r="D83" s="18" t="s">
        <v>540</v>
      </c>
      <c r="E83" s="19">
        <v>0</v>
      </c>
      <c r="F83" s="20">
        <v>2</v>
      </c>
      <c r="G83" s="6">
        <v>4</v>
      </c>
      <c r="H83" s="21">
        <v>6</v>
      </c>
      <c r="I83" s="38">
        <v>58</v>
      </c>
      <c r="J83" s="71" t="s">
        <v>1018</v>
      </c>
      <c r="K83" s="38">
        <v>150</v>
      </c>
      <c r="XCZ83" s="11"/>
      <c r="XDA83" s="11"/>
      <c r="XDB83" s="11"/>
      <c r="XDC83" s="11"/>
      <c r="XDD83" s="11"/>
      <c r="XDE83" s="11"/>
      <c r="XDF83" s="11"/>
      <c r="XDG83" s="11"/>
      <c r="XDH83" s="11"/>
      <c r="XDI83" s="11"/>
    </row>
    <row r="84" spans="1:11 16328:16337" s="7" customFormat="1" ht="20.100000000000001" customHeight="1">
      <c r="A84" s="16" t="s">
        <v>738</v>
      </c>
      <c r="B84" s="17" t="s">
        <v>739</v>
      </c>
      <c r="C84" s="17" t="s">
        <v>744</v>
      </c>
      <c r="D84" s="18" t="s">
        <v>745</v>
      </c>
      <c r="E84" s="19">
        <v>0</v>
      </c>
      <c r="F84" s="20">
        <v>2</v>
      </c>
      <c r="G84" s="6">
        <v>4</v>
      </c>
      <c r="H84" s="21">
        <v>6</v>
      </c>
      <c r="I84" s="38">
        <v>58</v>
      </c>
      <c r="J84" s="71" t="s">
        <v>1018</v>
      </c>
      <c r="K84" s="38">
        <v>150</v>
      </c>
      <c r="XCZ84" s="11"/>
      <c r="XDA84" s="11"/>
      <c r="XDB84" s="11"/>
      <c r="XDC84" s="11"/>
      <c r="XDD84" s="11"/>
      <c r="XDE84" s="11"/>
      <c r="XDF84" s="11"/>
      <c r="XDG84" s="11"/>
      <c r="XDH84" s="11"/>
      <c r="XDI84" s="11"/>
    </row>
    <row r="85" spans="1:11 16328:16337" s="7" customFormat="1" ht="20.100000000000001" customHeight="1">
      <c r="A85" s="22" t="s">
        <v>267</v>
      </c>
      <c r="B85" s="23" t="s">
        <v>254</v>
      </c>
      <c r="C85" s="23" t="s">
        <v>286</v>
      </c>
      <c r="D85" s="24" t="s">
        <v>287</v>
      </c>
      <c r="E85" s="19">
        <v>0</v>
      </c>
      <c r="F85" s="20">
        <v>1.5</v>
      </c>
      <c r="G85" s="6">
        <v>4</v>
      </c>
      <c r="H85" s="21">
        <v>5.5</v>
      </c>
      <c r="I85" s="38">
        <v>83</v>
      </c>
      <c r="J85" s="4" t="s">
        <v>4</v>
      </c>
      <c r="K85" s="38">
        <v>0</v>
      </c>
      <c r="XCZ85" s="11"/>
      <c r="XDA85" s="11"/>
      <c r="XDB85" s="11"/>
      <c r="XDC85" s="11"/>
      <c r="XDD85" s="11"/>
      <c r="XDE85" s="11"/>
      <c r="XDF85" s="11"/>
      <c r="XDG85" s="11"/>
      <c r="XDH85" s="11"/>
      <c r="XDI85" s="11"/>
    </row>
    <row r="86" spans="1:11 16328:16337" s="7" customFormat="1" ht="20.100000000000001" customHeight="1">
      <c r="A86" s="16" t="s">
        <v>667</v>
      </c>
      <c r="B86" s="17" t="s">
        <v>598</v>
      </c>
      <c r="C86" s="32" t="s">
        <v>681</v>
      </c>
      <c r="D86" s="34" t="s">
        <v>682</v>
      </c>
      <c r="E86" s="19">
        <v>0</v>
      </c>
      <c r="F86" s="20">
        <v>2.5</v>
      </c>
      <c r="G86" s="6">
        <v>3</v>
      </c>
      <c r="H86" s="21">
        <v>5.5</v>
      </c>
      <c r="I86" s="38">
        <v>83</v>
      </c>
      <c r="J86" s="4" t="s">
        <v>4</v>
      </c>
      <c r="K86" s="38">
        <v>0</v>
      </c>
      <c r="XCZ86" s="11"/>
      <c r="XDA86" s="11"/>
      <c r="XDB86" s="11"/>
      <c r="XDC86" s="11"/>
      <c r="XDD86" s="11"/>
      <c r="XDE86" s="11"/>
      <c r="XDF86" s="11"/>
      <c r="XDG86" s="11"/>
      <c r="XDH86" s="11"/>
      <c r="XDI86" s="11"/>
    </row>
    <row r="87" spans="1:11 16328:16337" s="7" customFormat="1" ht="20.100000000000001" customHeight="1">
      <c r="A87" s="16" t="s">
        <v>667</v>
      </c>
      <c r="B87" s="17" t="s">
        <v>598</v>
      </c>
      <c r="C87" s="41" t="s">
        <v>685</v>
      </c>
      <c r="D87" s="34" t="s">
        <v>686</v>
      </c>
      <c r="E87" s="19">
        <v>0</v>
      </c>
      <c r="F87" s="20">
        <v>2.5</v>
      </c>
      <c r="G87" s="6">
        <v>3</v>
      </c>
      <c r="H87" s="21">
        <v>5.5</v>
      </c>
      <c r="I87" s="38">
        <v>83</v>
      </c>
      <c r="J87" s="71" t="s">
        <v>1018</v>
      </c>
      <c r="K87" s="38">
        <v>0</v>
      </c>
      <c r="XCZ87" s="11"/>
      <c r="XDA87" s="11"/>
      <c r="XDB87" s="11"/>
      <c r="XDC87" s="11"/>
      <c r="XDD87" s="11"/>
      <c r="XDE87" s="11"/>
      <c r="XDF87" s="11"/>
      <c r="XDG87" s="11"/>
      <c r="XDH87" s="11"/>
      <c r="XDI87" s="11"/>
    </row>
    <row r="88" spans="1:11 16328:16337" s="7" customFormat="1" ht="20.100000000000001" customHeight="1">
      <c r="A88" s="25" t="s">
        <v>738</v>
      </c>
      <c r="B88" s="26" t="s">
        <v>739</v>
      </c>
      <c r="C88" s="26" t="s">
        <v>748</v>
      </c>
      <c r="D88" s="27" t="s">
        <v>749</v>
      </c>
      <c r="E88" s="19">
        <v>0</v>
      </c>
      <c r="F88" s="20">
        <v>1.5</v>
      </c>
      <c r="G88" s="6">
        <v>4</v>
      </c>
      <c r="H88" s="21">
        <v>5.5</v>
      </c>
      <c r="I88" s="38">
        <v>83</v>
      </c>
      <c r="J88" s="71" t="s">
        <v>1018</v>
      </c>
      <c r="K88" s="38">
        <v>0</v>
      </c>
      <c r="XCZ88" s="11"/>
      <c r="XDA88" s="11"/>
      <c r="XDB88" s="11"/>
      <c r="XDC88" s="11"/>
      <c r="XDD88" s="11"/>
      <c r="XDE88" s="11"/>
      <c r="XDF88" s="11"/>
      <c r="XDG88" s="11"/>
      <c r="XDH88" s="11"/>
      <c r="XDI88" s="11"/>
    </row>
    <row r="89" spans="1:11 16328:16337" s="7" customFormat="1" ht="20.100000000000001" customHeight="1">
      <c r="A89" s="16" t="s">
        <v>290</v>
      </c>
      <c r="B89" s="17" t="s">
        <v>217</v>
      </c>
      <c r="C89" s="17" t="s">
        <v>297</v>
      </c>
      <c r="D89" s="18" t="s">
        <v>298</v>
      </c>
      <c r="E89" s="19">
        <v>0</v>
      </c>
      <c r="F89" s="20">
        <v>2</v>
      </c>
      <c r="G89" s="6">
        <v>3</v>
      </c>
      <c r="H89" s="21">
        <v>5</v>
      </c>
      <c r="I89" s="38">
        <v>87</v>
      </c>
      <c r="J89" s="4" t="s">
        <v>4</v>
      </c>
      <c r="K89" s="38">
        <v>0</v>
      </c>
      <c r="XCZ89" s="11"/>
      <c r="XDA89" s="11"/>
      <c r="XDB89" s="11"/>
      <c r="XDC89" s="11"/>
      <c r="XDD89" s="11"/>
      <c r="XDE89" s="11"/>
      <c r="XDF89" s="11"/>
      <c r="XDG89" s="11"/>
      <c r="XDH89" s="11"/>
      <c r="XDI89" s="11"/>
    </row>
    <row r="90" spans="1:11 16328:16337" s="7" customFormat="1" ht="20.100000000000001" customHeight="1">
      <c r="A90" s="22" t="s">
        <v>290</v>
      </c>
      <c r="B90" s="23" t="s">
        <v>243</v>
      </c>
      <c r="C90" s="23" t="s">
        <v>303</v>
      </c>
      <c r="D90" s="24" t="s">
        <v>304</v>
      </c>
      <c r="E90" s="19">
        <v>0</v>
      </c>
      <c r="F90" s="20">
        <v>2</v>
      </c>
      <c r="G90" s="6">
        <v>3</v>
      </c>
      <c r="H90" s="21">
        <v>5</v>
      </c>
      <c r="I90" s="38">
        <v>87</v>
      </c>
      <c r="J90" s="4" t="s">
        <v>4</v>
      </c>
      <c r="K90" s="38">
        <v>0</v>
      </c>
      <c r="XCZ90" s="11"/>
      <c r="XDA90" s="11"/>
      <c r="XDB90" s="11"/>
      <c r="XDC90" s="11"/>
      <c r="XDD90" s="11"/>
      <c r="XDE90" s="11"/>
      <c r="XDF90" s="11"/>
      <c r="XDG90" s="11"/>
      <c r="XDH90" s="11"/>
      <c r="XDI90" s="11"/>
    </row>
    <row r="91" spans="1:11 16328:16337" s="7" customFormat="1" ht="20.100000000000001" customHeight="1">
      <c r="A91" s="25" t="s">
        <v>336</v>
      </c>
      <c r="B91" s="26" t="s">
        <v>228</v>
      </c>
      <c r="C91" s="26" t="s">
        <v>355</v>
      </c>
      <c r="D91" s="27" t="s">
        <v>356</v>
      </c>
      <c r="E91" s="19">
        <v>0</v>
      </c>
      <c r="F91" s="20">
        <v>3</v>
      </c>
      <c r="G91" s="6">
        <v>2</v>
      </c>
      <c r="H91" s="21">
        <v>5</v>
      </c>
      <c r="I91" s="38">
        <v>87</v>
      </c>
      <c r="J91" s="4" t="s">
        <v>4</v>
      </c>
      <c r="K91" s="38">
        <v>0</v>
      </c>
      <c r="XCZ91" s="11"/>
      <c r="XDA91" s="11"/>
      <c r="XDB91" s="11"/>
      <c r="XDC91" s="11"/>
      <c r="XDD91" s="11"/>
      <c r="XDE91" s="11"/>
      <c r="XDF91" s="11"/>
      <c r="XDG91" s="11"/>
      <c r="XDH91" s="11"/>
      <c r="XDI91" s="11"/>
    </row>
    <row r="92" spans="1:11 16328:16337" s="7" customFormat="1" ht="20.100000000000001" customHeight="1">
      <c r="A92" s="16" t="s">
        <v>336</v>
      </c>
      <c r="B92" s="17" t="s">
        <v>217</v>
      </c>
      <c r="C92" s="17" t="s">
        <v>357</v>
      </c>
      <c r="D92" s="18" t="s">
        <v>358</v>
      </c>
      <c r="E92" s="19">
        <v>0</v>
      </c>
      <c r="F92" s="20">
        <v>3</v>
      </c>
      <c r="G92" s="6">
        <v>2</v>
      </c>
      <c r="H92" s="21">
        <v>5</v>
      </c>
      <c r="I92" s="38">
        <v>87</v>
      </c>
      <c r="J92" s="4" t="s">
        <v>4</v>
      </c>
      <c r="K92" s="38">
        <v>0</v>
      </c>
      <c r="XCZ92" s="11"/>
      <c r="XDA92" s="11"/>
      <c r="XDB92" s="11"/>
      <c r="XDC92" s="11"/>
      <c r="XDD92" s="11"/>
      <c r="XDE92" s="11"/>
      <c r="XDF92" s="11"/>
      <c r="XDG92" s="11"/>
      <c r="XDH92" s="11"/>
      <c r="XDI92" s="11"/>
    </row>
    <row r="93" spans="1:11 16328:16337" s="7" customFormat="1" ht="20.100000000000001" customHeight="1">
      <c r="A93" s="22" t="s">
        <v>429</v>
      </c>
      <c r="B93" s="28" t="s">
        <v>430</v>
      </c>
      <c r="C93" s="17" t="s">
        <v>437</v>
      </c>
      <c r="D93" s="18" t="s">
        <v>438</v>
      </c>
      <c r="E93" s="19">
        <v>0</v>
      </c>
      <c r="F93" s="20">
        <v>1</v>
      </c>
      <c r="G93" s="6">
        <v>4</v>
      </c>
      <c r="H93" s="21">
        <v>5</v>
      </c>
      <c r="I93" s="38">
        <v>87</v>
      </c>
      <c r="J93" s="4" t="s">
        <v>4</v>
      </c>
      <c r="K93" s="38">
        <v>0</v>
      </c>
      <c r="XCZ93" s="11"/>
      <c r="XDA93" s="11"/>
      <c r="XDB93" s="11"/>
      <c r="XDC93" s="11"/>
      <c r="XDD93" s="11"/>
      <c r="XDE93" s="11"/>
      <c r="XDF93" s="11"/>
      <c r="XDG93" s="11"/>
      <c r="XDH93" s="11"/>
      <c r="XDI93" s="11"/>
    </row>
    <row r="94" spans="1:11 16328:16337" s="7" customFormat="1" ht="20.100000000000001" customHeight="1">
      <c r="A94" s="22" t="s">
        <v>429</v>
      </c>
      <c r="B94" s="28" t="s">
        <v>430</v>
      </c>
      <c r="C94" s="17" t="s">
        <v>441</v>
      </c>
      <c r="D94" s="18" t="s">
        <v>442</v>
      </c>
      <c r="E94" s="19">
        <v>0</v>
      </c>
      <c r="F94" s="20">
        <v>1</v>
      </c>
      <c r="G94" s="6">
        <v>4</v>
      </c>
      <c r="H94" s="21">
        <v>5</v>
      </c>
      <c r="I94" s="38">
        <v>87</v>
      </c>
      <c r="J94" s="71" t="s">
        <v>1018</v>
      </c>
      <c r="K94" s="38">
        <v>0</v>
      </c>
      <c r="XCZ94" s="11"/>
      <c r="XDA94" s="11"/>
      <c r="XDB94" s="11"/>
      <c r="XDC94" s="11"/>
      <c r="XDD94" s="11"/>
      <c r="XDE94" s="11"/>
      <c r="XDF94" s="11"/>
      <c r="XDG94" s="11"/>
      <c r="XDH94" s="11"/>
      <c r="XDI94" s="11"/>
    </row>
    <row r="95" spans="1:11 16328:16337" s="7" customFormat="1" ht="20.100000000000001" customHeight="1">
      <c r="A95" s="22" t="s">
        <v>476</v>
      </c>
      <c r="B95" s="28" t="s">
        <v>430</v>
      </c>
      <c r="C95" s="28" t="s">
        <v>487</v>
      </c>
      <c r="D95" s="18" t="s">
        <v>488</v>
      </c>
      <c r="E95" s="19">
        <v>0</v>
      </c>
      <c r="F95" s="20">
        <v>1</v>
      </c>
      <c r="G95" s="6">
        <v>4</v>
      </c>
      <c r="H95" s="21">
        <v>5</v>
      </c>
      <c r="I95" s="38">
        <v>87</v>
      </c>
      <c r="J95" s="4" t="s">
        <v>4</v>
      </c>
      <c r="K95" s="38">
        <v>0</v>
      </c>
      <c r="XCZ95" s="11"/>
      <c r="XDA95" s="11"/>
      <c r="XDB95" s="11"/>
      <c r="XDC95" s="11"/>
      <c r="XDD95" s="11"/>
      <c r="XDE95" s="11"/>
      <c r="XDF95" s="11"/>
      <c r="XDG95" s="11"/>
      <c r="XDH95" s="11"/>
      <c r="XDI95" s="11"/>
    </row>
    <row r="96" spans="1:11 16328:16337" s="7" customFormat="1" ht="20.100000000000001" customHeight="1">
      <c r="A96" s="16" t="s">
        <v>500</v>
      </c>
      <c r="B96" s="17" t="s">
        <v>430</v>
      </c>
      <c r="C96" s="17" t="s">
        <v>519</v>
      </c>
      <c r="D96" s="18" t="s">
        <v>520</v>
      </c>
      <c r="E96" s="19">
        <v>0</v>
      </c>
      <c r="F96" s="20">
        <v>1</v>
      </c>
      <c r="G96" s="6">
        <v>4</v>
      </c>
      <c r="H96" s="21">
        <v>5</v>
      </c>
      <c r="I96" s="38">
        <v>87</v>
      </c>
      <c r="J96" s="71" t="s">
        <v>1018</v>
      </c>
      <c r="K96" s="38">
        <v>0</v>
      </c>
      <c r="XCZ96" s="11"/>
      <c r="XDA96" s="11"/>
      <c r="XDB96" s="11"/>
      <c r="XDC96" s="11"/>
      <c r="XDD96" s="11"/>
      <c r="XDE96" s="11"/>
      <c r="XDF96" s="11"/>
      <c r="XDG96" s="11"/>
      <c r="XDH96" s="11"/>
      <c r="XDI96" s="11"/>
    </row>
    <row r="97" spans="1:11 16328:16337" s="7" customFormat="1" ht="20.100000000000001" customHeight="1">
      <c r="A97" s="22" t="s">
        <v>523</v>
      </c>
      <c r="B97" s="30" t="s">
        <v>524</v>
      </c>
      <c r="C97" s="30" t="s">
        <v>546</v>
      </c>
      <c r="D97" s="31" t="s">
        <v>547</v>
      </c>
      <c r="E97" s="19">
        <v>0</v>
      </c>
      <c r="F97" s="20">
        <v>1</v>
      </c>
      <c r="G97" s="6">
        <v>4</v>
      </c>
      <c r="H97" s="21">
        <v>5</v>
      </c>
      <c r="I97" s="38">
        <v>87</v>
      </c>
      <c r="J97" s="71" t="s">
        <v>1018</v>
      </c>
      <c r="K97" s="38">
        <v>0</v>
      </c>
      <c r="XCZ97" s="11"/>
      <c r="XDA97" s="11"/>
      <c r="XDB97" s="11"/>
      <c r="XDC97" s="11"/>
      <c r="XDD97" s="11"/>
      <c r="XDE97" s="11"/>
      <c r="XDF97" s="11"/>
      <c r="XDG97" s="11"/>
      <c r="XDH97" s="11"/>
      <c r="XDI97" s="11"/>
    </row>
    <row r="98" spans="1:11 16328:16337" s="7" customFormat="1" ht="20.100000000000001" customHeight="1">
      <c r="A98" s="16" t="s">
        <v>644</v>
      </c>
      <c r="B98" s="28" t="s">
        <v>598</v>
      </c>
      <c r="C98" s="28" t="s">
        <v>649</v>
      </c>
      <c r="D98" s="29" t="s">
        <v>650</v>
      </c>
      <c r="E98" s="19">
        <v>0</v>
      </c>
      <c r="F98" s="20">
        <v>3</v>
      </c>
      <c r="G98" s="6">
        <v>2</v>
      </c>
      <c r="H98" s="21">
        <v>5</v>
      </c>
      <c r="I98" s="38">
        <v>87</v>
      </c>
      <c r="J98" s="4" t="s">
        <v>4</v>
      </c>
      <c r="K98" s="38">
        <v>0</v>
      </c>
      <c r="XCZ98" s="11"/>
      <c r="XDA98" s="11"/>
      <c r="XDB98" s="11"/>
      <c r="XDC98" s="11"/>
      <c r="XDD98" s="11"/>
      <c r="XDE98" s="11"/>
      <c r="XDF98" s="11"/>
      <c r="XDG98" s="11"/>
      <c r="XDH98" s="11"/>
      <c r="XDI98" s="11"/>
    </row>
    <row r="99" spans="1:11 16328:16337" s="7" customFormat="1" ht="20.100000000000001" customHeight="1">
      <c r="A99" s="16" t="s">
        <v>667</v>
      </c>
      <c r="B99" s="17" t="s">
        <v>598</v>
      </c>
      <c r="C99" s="32" t="s">
        <v>683</v>
      </c>
      <c r="D99" s="34" t="s">
        <v>684</v>
      </c>
      <c r="E99" s="19">
        <v>0</v>
      </c>
      <c r="F99" s="20">
        <v>2</v>
      </c>
      <c r="G99" s="6">
        <v>3</v>
      </c>
      <c r="H99" s="21">
        <v>5</v>
      </c>
      <c r="I99" s="38">
        <v>87</v>
      </c>
      <c r="J99" s="4" t="s">
        <v>4</v>
      </c>
      <c r="K99" s="38">
        <v>0</v>
      </c>
      <c r="XCZ99" s="11"/>
      <c r="XDA99" s="11"/>
      <c r="XDB99" s="11"/>
      <c r="XDC99" s="11"/>
      <c r="XDD99" s="11"/>
      <c r="XDE99" s="11"/>
      <c r="XDF99" s="11"/>
      <c r="XDG99" s="11"/>
      <c r="XDH99" s="11"/>
      <c r="XDI99" s="11"/>
    </row>
    <row r="100" spans="1:11 16328:16337" s="7" customFormat="1" ht="20.100000000000001" customHeight="1">
      <c r="A100" s="16" t="s">
        <v>738</v>
      </c>
      <c r="B100" s="17" t="s">
        <v>739</v>
      </c>
      <c r="C100" s="17" t="s">
        <v>754</v>
      </c>
      <c r="D100" s="18" t="s">
        <v>755</v>
      </c>
      <c r="E100" s="19">
        <v>0</v>
      </c>
      <c r="F100" s="20">
        <v>1</v>
      </c>
      <c r="G100" s="6">
        <v>4</v>
      </c>
      <c r="H100" s="21">
        <v>5</v>
      </c>
      <c r="I100" s="38">
        <v>87</v>
      </c>
      <c r="J100" s="71" t="s">
        <v>1018</v>
      </c>
      <c r="K100" s="38">
        <v>0</v>
      </c>
      <c r="XCZ100" s="11"/>
      <c r="XDA100" s="11"/>
      <c r="XDB100" s="11"/>
      <c r="XDC100" s="11"/>
      <c r="XDD100" s="11"/>
      <c r="XDE100" s="11"/>
      <c r="XDF100" s="11"/>
      <c r="XDG100" s="11"/>
      <c r="XDH100" s="11"/>
      <c r="XDI100" s="11"/>
    </row>
    <row r="101" spans="1:11 16328:16337" s="7" customFormat="1" ht="20.100000000000001" customHeight="1">
      <c r="A101" s="16" t="s">
        <v>738</v>
      </c>
      <c r="B101" s="17" t="s">
        <v>739</v>
      </c>
      <c r="C101" s="17" t="s">
        <v>756</v>
      </c>
      <c r="D101" s="18" t="s">
        <v>757</v>
      </c>
      <c r="E101" s="19">
        <v>0</v>
      </c>
      <c r="F101" s="20">
        <v>1</v>
      </c>
      <c r="G101" s="6">
        <v>4</v>
      </c>
      <c r="H101" s="21">
        <v>5</v>
      </c>
      <c r="I101" s="38">
        <v>87</v>
      </c>
      <c r="J101" s="71" t="s">
        <v>1018</v>
      </c>
      <c r="K101" s="38">
        <v>0</v>
      </c>
      <c r="XCZ101" s="11"/>
      <c r="XDA101" s="11"/>
      <c r="XDB101" s="11"/>
      <c r="XDC101" s="11"/>
      <c r="XDD101" s="11"/>
      <c r="XDE101" s="11"/>
      <c r="XDF101" s="11"/>
      <c r="XDG101" s="11"/>
      <c r="XDH101" s="11"/>
      <c r="XDI101" s="11"/>
    </row>
    <row r="102" spans="1:11 16328:16337" s="7" customFormat="1" ht="20.100000000000001" customHeight="1">
      <c r="A102" s="25" t="s">
        <v>453</v>
      </c>
      <c r="B102" s="26" t="s">
        <v>430</v>
      </c>
      <c r="C102" s="26" t="s">
        <v>458</v>
      </c>
      <c r="D102" s="42" t="s">
        <v>459</v>
      </c>
      <c r="E102" s="19">
        <v>0</v>
      </c>
      <c r="F102" s="20">
        <v>0.5</v>
      </c>
      <c r="G102" s="6">
        <v>4</v>
      </c>
      <c r="H102" s="21">
        <v>4.5</v>
      </c>
      <c r="I102" s="38">
        <v>100</v>
      </c>
      <c r="J102" s="71" t="s">
        <v>1018</v>
      </c>
      <c r="K102" s="38">
        <v>0</v>
      </c>
      <c r="XCZ102" s="11"/>
      <c r="XDA102" s="11"/>
      <c r="XDB102" s="11"/>
      <c r="XDC102" s="11"/>
      <c r="XDD102" s="11"/>
      <c r="XDE102" s="11"/>
      <c r="XDF102" s="11"/>
      <c r="XDG102" s="11"/>
      <c r="XDH102" s="11"/>
      <c r="XDI102" s="11"/>
    </row>
    <row r="103" spans="1:11 16328:16337" s="7" customFormat="1" ht="20.100000000000001" customHeight="1">
      <c r="A103" s="22" t="s">
        <v>476</v>
      </c>
      <c r="B103" s="28" t="s">
        <v>430</v>
      </c>
      <c r="C103" s="17" t="s">
        <v>485</v>
      </c>
      <c r="D103" s="18" t="s">
        <v>486</v>
      </c>
      <c r="E103" s="19">
        <v>0</v>
      </c>
      <c r="F103" s="20">
        <v>0.5</v>
      </c>
      <c r="G103" s="6">
        <v>4</v>
      </c>
      <c r="H103" s="21">
        <v>4.5</v>
      </c>
      <c r="I103" s="38">
        <v>100</v>
      </c>
      <c r="J103" s="71" t="s">
        <v>1018</v>
      </c>
      <c r="K103" s="38">
        <v>0</v>
      </c>
      <c r="XCZ103" s="11"/>
      <c r="XDA103" s="11"/>
      <c r="XDB103" s="11"/>
      <c r="XDC103" s="11"/>
      <c r="XDD103" s="11"/>
      <c r="XDE103" s="11"/>
      <c r="XDF103" s="11"/>
      <c r="XDG103" s="11"/>
      <c r="XDH103" s="11"/>
      <c r="XDI103" s="11"/>
    </row>
    <row r="104" spans="1:11 16328:16337" s="7" customFormat="1" ht="20.100000000000001" customHeight="1">
      <c r="A104" s="16" t="s">
        <v>500</v>
      </c>
      <c r="B104" s="17" t="s">
        <v>430</v>
      </c>
      <c r="C104" s="17" t="s">
        <v>509</v>
      </c>
      <c r="D104" s="18" t="s">
        <v>510</v>
      </c>
      <c r="E104" s="19">
        <v>0</v>
      </c>
      <c r="F104" s="20">
        <v>0.5</v>
      </c>
      <c r="G104" s="6">
        <v>4</v>
      </c>
      <c r="H104" s="21">
        <v>4.5</v>
      </c>
      <c r="I104" s="38">
        <v>100</v>
      </c>
      <c r="J104" s="71" t="s">
        <v>1018</v>
      </c>
      <c r="K104" s="38">
        <v>0</v>
      </c>
      <c r="XCZ104" s="11"/>
      <c r="XDA104" s="11"/>
      <c r="XDB104" s="11"/>
      <c r="XDC104" s="11"/>
      <c r="XDD104" s="11"/>
      <c r="XDE104" s="11"/>
      <c r="XDF104" s="11"/>
      <c r="XDG104" s="11"/>
      <c r="XDH104" s="11"/>
      <c r="XDI104" s="11"/>
    </row>
    <row r="105" spans="1:11 16328:16337" s="7" customFormat="1" ht="20.100000000000001" customHeight="1">
      <c r="A105" s="16" t="s">
        <v>500</v>
      </c>
      <c r="B105" s="17" t="s">
        <v>430</v>
      </c>
      <c r="C105" s="17" t="s">
        <v>511</v>
      </c>
      <c r="D105" s="18" t="s">
        <v>512</v>
      </c>
      <c r="E105" s="19">
        <v>0</v>
      </c>
      <c r="F105" s="20">
        <v>0.5</v>
      </c>
      <c r="G105" s="6">
        <v>4</v>
      </c>
      <c r="H105" s="21">
        <v>4.5</v>
      </c>
      <c r="I105" s="38">
        <v>100</v>
      </c>
      <c r="J105" s="4" t="s">
        <v>4</v>
      </c>
      <c r="K105" s="38">
        <v>0</v>
      </c>
      <c r="XCZ105" s="11"/>
      <c r="XDA105" s="11"/>
      <c r="XDB105" s="11"/>
      <c r="XDC105" s="11"/>
      <c r="XDD105" s="11"/>
      <c r="XDE105" s="11"/>
      <c r="XDF105" s="11"/>
      <c r="XDG105" s="11"/>
      <c r="XDH105" s="11"/>
      <c r="XDI105" s="11"/>
    </row>
    <row r="106" spans="1:11 16328:16337" s="7" customFormat="1" ht="20.100000000000001" customHeight="1">
      <c r="A106" s="16" t="s">
        <v>500</v>
      </c>
      <c r="B106" s="17" t="s">
        <v>430</v>
      </c>
      <c r="C106" s="17" t="s">
        <v>513</v>
      </c>
      <c r="D106" s="18" t="s">
        <v>514</v>
      </c>
      <c r="E106" s="19">
        <v>0</v>
      </c>
      <c r="F106" s="20">
        <v>0.5</v>
      </c>
      <c r="G106" s="6">
        <v>4</v>
      </c>
      <c r="H106" s="21">
        <v>4.5</v>
      </c>
      <c r="I106" s="38">
        <v>100</v>
      </c>
      <c r="J106" s="4" t="s">
        <v>4</v>
      </c>
      <c r="K106" s="38">
        <v>0</v>
      </c>
      <c r="XCZ106" s="11"/>
      <c r="XDA106" s="11"/>
      <c r="XDB106" s="11"/>
      <c r="XDC106" s="11"/>
      <c r="XDD106" s="11"/>
      <c r="XDE106" s="11"/>
      <c r="XDF106" s="11"/>
      <c r="XDG106" s="11"/>
      <c r="XDH106" s="11"/>
      <c r="XDI106" s="11"/>
    </row>
    <row r="107" spans="1:11 16328:16337" s="7" customFormat="1" ht="20.100000000000001" customHeight="1">
      <c r="A107" s="25" t="s">
        <v>500</v>
      </c>
      <c r="B107" s="26" t="s">
        <v>430</v>
      </c>
      <c r="C107" s="26" t="s">
        <v>521</v>
      </c>
      <c r="D107" s="27" t="s">
        <v>522</v>
      </c>
      <c r="E107" s="19">
        <v>0</v>
      </c>
      <c r="F107" s="20">
        <v>0.5</v>
      </c>
      <c r="G107" s="6">
        <v>4</v>
      </c>
      <c r="H107" s="21">
        <v>4.5</v>
      </c>
      <c r="I107" s="38">
        <v>100</v>
      </c>
      <c r="J107" s="71" t="s">
        <v>1018</v>
      </c>
      <c r="K107" s="38">
        <v>0</v>
      </c>
      <c r="XCZ107" s="11"/>
      <c r="XDA107" s="11"/>
      <c r="XDB107" s="11"/>
      <c r="XDC107" s="11"/>
      <c r="XDD107" s="11"/>
      <c r="XDE107" s="11"/>
      <c r="XDF107" s="11"/>
      <c r="XDG107" s="11"/>
      <c r="XDH107" s="11"/>
      <c r="XDI107" s="11"/>
    </row>
    <row r="108" spans="1:11 16328:16337" s="7" customFormat="1" ht="20.100000000000001" customHeight="1">
      <c r="A108" s="16" t="s">
        <v>523</v>
      </c>
      <c r="B108" s="17" t="s">
        <v>524</v>
      </c>
      <c r="C108" s="17" t="s">
        <v>525</v>
      </c>
      <c r="D108" s="18" t="s">
        <v>526</v>
      </c>
      <c r="E108" s="19">
        <v>0</v>
      </c>
      <c r="F108" s="20">
        <v>0.5</v>
      </c>
      <c r="G108" s="6">
        <v>4</v>
      </c>
      <c r="H108" s="21">
        <v>4.5</v>
      </c>
      <c r="I108" s="38">
        <v>100</v>
      </c>
      <c r="J108" s="71" t="s">
        <v>1018</v>
      </c>
      <c r="K108" s="38">
        <v>0</v>
      </c>
      <c r="XCZ108" s="11"/>
      <c r="XDA108" s="11"/>
      <c r="XDB108" s="11"/>
      <c r="XDC108" s="11"/>
      <c r="XDD108" s="11"/>
      <c r="XDE108" s="11"/>
      <c r="XDF108" s="11"/>
      <c r="XDG108" s="11"/>
      <c r="XDH108" s="11"/>
      <c r="XDI108" s="11"/>
    </row>
    <row r="109" spans="1:11 16328:16337" s="7" customFormat="1" ht="20.100000000000001" customHeight="1">
      <c r="A109" s="22" t="s">
        <v>621</v>
      </c>
      <c r="B109" s="23" t="s">
        <v>598</v>
      </c>
      <c r="C109" s="30" t="s">
        <v>628</v>
      </c>
      <c r="D109" s="24" t="s">
        <v>629</v>
      </c>
      <c r="E109" s="19">
        <v>0</v>
      </c>
      <c r="F109" s="20">
        <v>0.5</v>
      </c>
      <c r="G109" s="6">
        <v>4</v>
      </c>
      <c r="H109" s="21">
        <v>4.5</v>
      </c>
      <c r="I109" s="38">
        <v>100</v>
      </c>
      <c r="J109" s="4" t="s">
        <v>4</v>
      </c>
      <c r="K109" s="38">
        <v>0</v>
      </c>
      <c r="XCZ109" s="11"/>
      <c r="XDA109" s="11"/>
      <c r="XDB109" s="11"/>
      <c r="XDC109" s="11"/>
      <c r="XDD109" s="11"/>
      <c r="XDE109" s="11"/>
      <c r="XDF109" s="11"/>
      <c r="XDG109" s="11"/>
      <c r="XDH109" s="11"/>
      <c r="XDI109" s="11"/>
    </row>
    <row r="110" spans="1:11 16328:16337" s="7" customFormat="1" ht="20.100000000000001" customHeight="1">
      <c r="A110" s="22" t="s">
        <v>621</v>
      </c>
      <c r="B110" s="23" t="s">
        <v>598</v>
      </c>
      <c r="C110" s="23" t="s">
        <v>630</v>
      </c>
      <c r="D110" s="24" t="s">
        <v>631</v>
      </c>
      <c r="E110" s="19">
        <v>0</v>
      </c>
      <c r="F110" s="20">
        <v>0.5</v>
      </c>
      <c r="G110" s="6">
        <v>4</v>
      </c>
      <c r="H110" s="21">
        <v>4.5</v>
      </c>
      <c r="I110" s="38">
        <v>100</v>
      </c>
      <c r="J110" s="4" t="s">
        <v>4</v>
      </c>
      <c r="K110" s="38">
        <v>0</v>
      </c>
      <c r="XCZ110" s="11"/>
      <c r="XDA110" s="11"/>
      <c r="XDB110" s="11"/>
      <c r="XDC110" s="11"/>
      <c r="XDD110" s="11"/>
      <c r="XDE110" s="11"/>
      <c r="XDF110" s="11"/>
      <c r="XDG110" s="11"/>
      <c r="XDH110" s="11"/>
      <c r="XDI110" s="11"/>
    </row>
    <row r="111" spans="1:11 16328:16337" s="7" customFormat="1" ht="20.100000000000001" customHeight="1">
      <c r="A111" s="16" t="s">
        <v>621</v>
      </c>
      <c r="B111" s="28" t="s">
        <v>598</v>
      </c>
      <c r="C111" s="28" t="s">
        <v>638</v>
      </c>
      <c r="D111" s="29" t="s">
        <v>639</v>
      </c>
      <c r="E111" s="19">
        <v>0</v>
      </c>
      <c r="F111" s="20">
        <v>0.5</v>
      </c>
      <c r="G111" s="6">
        <v>4</v>
      </c>
      <c r="H111" s="21">
        <v>4.5</v>
      </c>
      <c r="I111" s="38">
        <v>100</v>
      </c>
      <c r="J111" s="4" t="s">
        <v>4</v>
      </c>
      <c r="K111" s="38">
        <v>0</v>
      </c>
      <c r="XCZ111" s="11"/>
      <c r="XDA111" s="11"/>
      <c r="XDB111" s="11"/>
      <c r="XDC111" s="11"/>
      <c r="XDD111" s="11"/>
      <c r="XDE111" s="11"/>
      <c r="XDF111" s="11"/>
      <c r="XDG111" s="11"/>
      <c r="XDH111" s="11"/>
      <c r="XDI111" s="11"/>
    </row>
    <row r="112" spans="1:11 16328:16337" s="7" customFormat="1" ht="20.100000000000001" customHeight="1">
      <c r="A112" s="16" t="s">
        <v>621</v>
      </c>
      <c r="B112" s="28" t="s">
        <v>598</v>
      </c>
      <c r="C112" s="28" t="s">
        <v>642</v>
      </c>
      <c r="D112" s="43" t="s">
        <v>643</v>
      </c>
      <c r="E112" s="19">
        <v>0</v>
      </c>
      <c r="F112" s="20">
        <v>0.5</v>
      </c>
      <c r="G112" s="6">
        <v>4</v>
      </c>
      <c r="H112" s="21">
        <v>4.5</v>
      </c>
      <c r="I112" s="38">
        <v>100</v>
      </c>
      <c r="J112" s="71" t="s">
        <v>1018</v>
      </c>
      <c r="K112" s="38">
        <v>0</v>
      </c>
      <c r="XCZ112" s="11"/>
      <c r="XDA112" s="11"/>
      <c r="XDB112" s="11"/>
      <c r="XDC112" s="11"/>
      <c r="XDD112" s="11"/>
      <c r="XDE112" s="11"/>
      <c r="XDF112" s="11"/>
      <c r="XDG112" s="11"/>
      <c r="XDH112" s="11"/>
      <c r="XDI112" s="11"/>
    </row>
    <row r="113" spans="1:11 16328:16337" s="7" customFormat="1" ht="20.100000000000001" customHeight="1">
      <c r="A113" s="22" t="s">
        <v>738</v>
      </c>
      <c r="B113" s="23" t="s">
        <v>739</v>
      </c>
      <c r="C113" s="23" t="s">
        <v>746</v>
      </c>
      <c r="D113" s="24" t="s">
        <v>747</v>
      </c>
      <c r="E113" s="19">
        <v>0</v>
      </c>
      <c r="F113" s="20">
        <v>0.5</v>
      </c>
      <c r="G113" s="6">
        <v>4</v>
      </c>
      <c r="H113" s="21">
        <v>4.5</v>
      </c>
      <c r="I113" s="38">
        <v>100</v>
      </c>
      <c r="J113" s="71" t="s">
        <v>1018</v>
      </c>
      <c r="K113" s="38">
        <v>0</v>
      </c>
      <c r="XCZ113" s="11"/>
      <c r="XDA113" s="11"/>
      <c r="XDB113" s="11"/>
      <c r="XDC113" s="11"/>
      <c r="XDD113" s="11"/>
      <c r="XDE113" s="11"/>
      <c r="XDF113" s="11"/>
      <c r="XDG113" s="11"/>
      <c r="XDH113" s="11"/>
      <c r="XDI113" s="11"/>
    </row>
    <row r="114" spans="1:11 16328:16337" s="7" customFormat="1" ht="20.100000000000001" customHeight="1">
      <c r="A114" s="16" t="s">
        <v>738</v>
      </c>
      <c r="B114" s="17" t="s">
        <v>739</v>
      </c>
      <c r="C114" s="17" t="s">
        <v>750</v>
      </c>
      <c r="D114" s="18" t="s">
        <v>751</v>
      </c>
      <c r="E114" s="19">
        <v>0</v>
      </c>
      <c r="F114" s="20">
        <v>0.5</v>
      </c>
      <c r="G114" s="6">
        <v>4</v>
      </c>
      <c r="H114" s="21">
        <v>4.5</v>
      </c>
      <c r="I114" s="38">
        <v>100</v>
      </c>
      <c r="J114" s="71" t="s">
        <v>1018</v>
      </c>
      <c r="K114" s="38">
        <v>0</v>
      </c>
      <c r="XCZ114" s="11"/>
      <c r="XDA114" s="11"/>
      <c r="XDB114" s="11"/>
      <c r="XDC114" s="11"/>
      <c r="XDD114" s="11"/>
      <c r="XDE114" s="11"/>
      <c r="XDF114" s="11"/>
      <c r="XDG114" s="11"/>
      <c r="XDH114" s="11"/>
      <c r="XDI114" s="11"/>
    </row>
    <row r="115" spans="1:11 16328:16337" s="7" customFormat="1" ht="20.100000000000001" customHeight="1">
      <c r="A115" s="16" t="s">
        <v>738</v>
      </c>
      <c r="B115" s="17" t="s">
        <v>739</v>
      </c>
      <c r="C115" s="17" t="s">
        <v>760</v>
      </c>
      <c r="D115" s="18" t="s">
        <v>761</v>
      </c>
      <c r="E115" s="19">
        <v>0</v>
      </c>
      <c r="F115" s="20">
        <v>0.5</v>
      </c>
      <c r="G115" s="6">
        <v>4</v>
      </c>
      <c r="H115" s="21">
        <v>4.5</v>
      </c>
      <c r="I115" s="38">
        <v>100</v>
      </c>
      <c r="J115" s="71" t="s">
        <v>1018</v>
      </c>
      <c r="K115" s="38">
        <v>0</v>
      </c>
      <c r="XCZ115" s="11"/>
      <c r="XDA115" s="11"/>
      <c r="XDB115" s="11"/>
      <c r="XDC115" s="11"/>
      <c r="XDD115" s="11"/>
      <c r="XDE115" s="11"/>
      <c r="XDF115" s="11"/>
      <c r="XDG115" s="11"/>
      <c r="XDH115" s="11"/>
      <c r="XDI115" s="11"/>
    </row>
    <row r="116" spans="1:11 16328:16337" s="7" customFormat="1" ht="20.100000000000001" customHeight="1">
      <c r="A116" s="22" t="s">
        <v>52</v>
      </c>
      <c r="B116" s="30" t="s">
        <v>28</v>
      </c>
      <c r="C116" s="30" t="s">
        <v>53</v>
      </c>
      <c r="D116" s="31" t="s">
        <v>54</v>
      </c>
      <c r="E116" s="19">
        <v>0</v>
      </c>
      <c r="F116" s="20">
        <v>0</v>
      </c>
      <c r="G116" s="6">
        <v>4</v>
      </c>
      <c r="H116" s="21">
        <v>4</v>
      </c>
      <c r="I116" s="38">
        <v>114</v>
      </c>
      <c r="J116" s="4" t="s">
        <v>4</v>
      </c>
      <c r="K116" s="38">
        <v>0</v>
      </c>
      <c r="XCZ116" s="11"/>
      <c r="XDA116" s="11"/>
      <c r="XDB116" s="11"/>
      <c r="XDC116" s="11"/>
      <c r="XDD116" s="11"/>
      <c r="XDE116" s="11"/>
      <c r="XDF116" s="11"/>
      <c r="XDG116" s="11"/>
      <c r="XDH116" s="11"/>
      <c r="XDI116" s="11"/>
    </row>
    <row r="117" spans="1:11 16328:16337" s="7" customFormat="1" ht="20.100000000000001" customHeight="1">
      <c r="A117" s="22" t="s">
        <v>52</v>
      </c>
      <c r="B117" s="30" t="s">
        <v>28</v>
      </c>
      <c r="C117" s="30" t="s">
        <v>57</v>
      </c>
      <c r="D117" s="31" t="s">
        <v>58</v>
      </c>
      <c r="E117" s="19">
        <v>0</v>
      </c>
      <c r="F117" s="20">
        <v>0</v>
      </c>
      <c r="G117" s="6">
        <v>4</v>
      </c>
      <c r="H117" s="21">
        <v>4</v>
      </c>
      <c r="I117" s="38">
        <v>114</v>
      </c>
      <c r="J117" s="4" t="s">
        <v>4</v>
      </c>
      <c r="K117" s="38">
        <v>0</v>
      </c>
      <c r="XCZ117" s="11"/>
      <c r="XDA117" s="11"/>
      <c r="XDB117" s="11"/>
      <c r="XDC117" s="11"/>
      <c r="XDD117" s="11"/>
      <c r="XDE117" s="11"/>
      <c r="XDF117" s="11"/>
      <c r="XDG117" s="11"/>
      <c r="XDH117" s="11"/>
      <c r="XDI117" s="11"/>
    </row>
    <row r="118" spans="1:11 16328:16337" s="7" customFormat="1" ht="20.100000000000001" customHeight="1">
      <c r="A118" s="25" t="s">
        <v>52</v>
      </c>
      <c r="B118" s="35" t="s">
        <v>28</v>
      </c>
      <c r="C118" s="26" t="s">
        <v>68</v>
      </c>
      <c r="D118" s="27" t="s">
        <v>69</v>
      </c>
      <c r="E118" s="19">
        <v>0</v>
      </c>
      <c r="F118" s="20">
        <v>0</v>
      </c>
      <c r="G118" s="6">
        <v>4</v>
      </c>
      <c r="H118" s="21">
        <v>4</v>
      </c>
      <c r="I118" s="38">
        <v>114</v>
      </c>
      <c r="J118" s="4" t="s">
        <v>4</v>
      </c>
      <c r="K118" s="38">
        <v>0</v>
      </c>
      <c r="XCZ118" s="11"/>
      <c r="XDA118" s="11"/>
      <c r="XDB118" s="11"/>
      <c r="XDC118" s="11"/>
      <c r="XDD118" s="11"/>
      <c r="XDE118" s="11"/>
      <c r="XDF118" s="11"/>
      <c r="XDG118" s="11"/>
      <c r="XDH118" s="11"/>
      <c r="XDI118" s="11"/>
    </row>
    <row r="119" spans="1:11 16328:16337" s="7" customFormat="1" ht="20.100000000000001" customHeight="1">
      <c r="A119" s="22" t="s">
        <v>52</v>
      </c>
      <c r="B119" s="30" t="s">
        <v>28</v>
      </c>
      <c r="C119" s="23" t="s">
        <v>70</v>
      </c>
      <c r="D119" s="24" t="s">
        <v>71</v>
      </c>
      <c r="E119" s="19">
        <v>0</v>
      </c>
      <c r="F119" s="20">
        <v>0</v>
      </c>
      <c r="G119" s="6">
        <v>4</v>
      </c>
      <c r="H119" s="21">
        <v>4</v>
      </c>
      <c r="I119" s="38">
        <v>114</v>
      </c>
      <c r="J119" s="71" t="s">
        <v>1018</v>
      </c>
      <c r="K119" s="38">
        <v>0</v>
      </c>
      <c r="XCZ119" s="11"/>
      <c r="XDA119" s="11"/>
      <c r="XDB119" s="11"/>
      <c r="XDC119" s="11"/>
      <c r="XDD119" s="11"/>
      <c r="XDE119" s="11"/>
      <c r="XDF119" s="11"/>
      <c r="XDG119" s="11"/>
      <c r="XDH119" s="11"/>
      <c r="XDI119" s="11"/>
    </row>
    <row r="120" spans="1:11 16328:16337" s="7" customFormat="1" ht="20.100000000000001" customHeight="1">
      <c r="A120" s="22" t="s">
        <v>52</v>
      </c>
      <c r="B120" s="30" t="s">
        <v>28</v>
      </c>
      <c r="C120" s="23" t="s">
        <v>72</v>
      </c>
      <c r="D120" s="24" t="s">
        <v>73</v>
      </c>
      <c r="E120" s="19">
        <v>0</v>
      </c>
      <c r="F120" s="20">
        <v>0</v>
      </c>
      <c r="G120" s="6">
        <v>4</v>
      </c>
      <c r="H120" s="21">
        <v>4</v>
      </c>
      <c r="I120" s="38">
        <v>114</v>
      </c>
      <c r="J120" s="4" t="s">
        <v>4</v>
      </c>
      <c r="K120" s="38">
        <v>0</v>
      </c>
      <c r="XCZ120" s="11"/>
      <c r="XDA120" s="11"/>
      <c r="XDB120" s="11"/>
      <c r="XDC120" s="11"/>
      <c r="XDD120" s="11"/>
      <c r="XDE120" s="11"/>
      <c r="XDF120" s="11"/>
      <c r="XDG120" s="11"/>
      <c r="XDH120" s="11"/>
      <c r="XDI120" s="11"/>
    </row>
    <row r="121" spans="1:11 16328:16337" s="7" customFormat="1" ht="20.100000000000001" customHeight="1">
      <c r="A121" s="22" t="s">
        <v>290</v>
      </c>
      <c r="B121" s="30" t="s">
        <v>254</v>
      </c>
      <c r="C121" s="30" t="s">
        <v>299</v>
      </c>
      <c r="D121" s="31" t="s">
        <v>300</v>
      </c>
      <c r="E121" s="19">
        <v>0</v>
      </c>
      <c r="F121" s="20">
        <v>1</v>
      </c>
      <c r="G121" s="6">
        <v>3</v>
      </c>
      <c r="H121" s="21">
        <v>4</v>
      </c>
      <c r="I121" s="38">
        <v>114</v>
      </c>
      <c r="J121" s="4" t="s">
        <v>4</v>
      </c>
      <c r="K121" s="38">
        <v>0</v>
      </c>
      <c r="XCZ121" s="11"/>
      <c r="XDA121" s="11"/>
      <c r="XDB121" s="11"/>
      <c r="XDC121" s="11"/>
      <c r="XDD121" s="11"/>
      <c r="XDE121" s="11"/>
      <c r="XDF121" s="11"/>
      <c r="XDG121" s="11"/>
      <c r="XDH121" s="11"/>
      <c r="XDI121" s="11"/>
    </row>
    <row r="122" spans="1:11 16328:16337" s="7" customFormat="1" ht="20.100000000000001" customHeight="1">
      <c r="A122" s="22" t="s">
        <v>290</v>
      </c>
      <c r="B122" s="23" t="s">
        <v>254</v>
      </c>
      <c r="C122" s="23" t="s">
        <v>307</v>
      </c>
      <c r="D122" s="24" t="s">
        <v>308</v>
      </c>
      <c r="E122" s="19">
        <v>0</v>
      </c>
      <c r="F122" s="20">
        <v>1</v>
      </c>
      <c r="G122" s="6">
        <v>3</v>
      </c>
      <c r="H122" s="21">
        <v>4</v>
      </c>
      <c r="I122" s="38">
        <v>114</v>
      </c>
      <c r="J122" s="4" t="s">
        <v>4</v>
      </c>
      <c r="K122" s="38">
        <v>0</v>
      </c>
      <c r="XCZ122" s="11"/>
      <c r="XDA122" s="11"/>
      <c r="XDB122" s="11"/>
      <c r="XDC122" s="11"/>
      <c r="XDD122" s="11"/>
      <c r="XDE122" s="11"/>
      <c r="XDF122" s="11"/>
      <c r="XDG122" s="11"/>
      <c r="XDH122" s="11"/>
      <c r="XDI122" s="11"/>
    </row>
    <row r="123" spans="1:11 16328:16337" s="7" customFormat="1" ht="20.100000000000001" customHeight="1">
      <c r="A123" s="22" t="s">
        <v>290</v>
      </c>
      <c r="B123" s="23" t="s">
        <v>254</v>
      </c>
      <c r="C123" s="23" t="s">
        <v>309</v>
      </c>
      <c r="D123" s="24" t="s">
        <v>310</v>
      </c>
      <c r="E123" s="19">
        <v>0</v>
      </c>
      <c r="F123" s="20">
        <v>1</v>
      </c>
      <c r="G123" s="6">
        <v>3</v>
      </c>
      <c r="H123" s="21">
        <v>4</v>
      </c>
      <c r="I123" s="38">
        <v>114</v>
      </c>
      <c r="J123" s="71" t="s">
        <v>1018</v>
      </c>
      <c r="K123" s="38">
        <v>0</v>
      </c>
      <c r="XCZ123" s="11"/>
      <c r="XDA123" s="11"/>
      <c r="XDB123" s="11"/>
      <c r="XDC123" s="11"/>
      <c r="XDD123" s="11"/>
      <c r="XDE123" s="11"/>
      <c r="XDF123" s="11"/>
      <c r="XDG123" s="11"/>
      <c r="XDH123" s="11"/>
      <c r="XDI123" s="11"/>
    </row>
    <row r="124" spans="1:11 16328:16337" s="7" customFormat="1" ht="20.100000000000001" customHeight="1">
      <c r="A124" s="22" t="s">
        <v>313</v>
      </c>
      <c r="B124" s="30" t="s">
        <v>217</v>
      </c>
      <c r="C124" s="30" t="s">
        <v>322</v>
      </c>
      <c r="D124" s="31" t="s">
        <v>323</v>
      </c>
      <c r="E124" s="19">
        <v>0</v>
      </c>
      <c r="F124" s="20">
        <v>0</v>
      </c>
      <c r="G124" s="6">
        <v>4</v>
      </c>
      <c r="H124" s="21">
        <v>4</v>
      </c>
      <c r="I124" s="38">
        <v>114</v>
      </c>
      <c r="J124" s="4" t="s">
        <v>4</v>
      </c>
      <c r="K124" s="38">
        <v>0</v>
      </c>
      <c r="XCZ124" s="11"/>
      <c r="XDA124" s="11"/>
      <c r="XDB124" s="11"/>
      <c r="XDC124" s="11"/>
      <c r="XDD124" s="11"/>
      <c r="XDE124" s="11"/>
      <c r="XDF124" s="11"/>
      <c r="XDG124" s="11"/>
      <c r="XDH124" s="11"/>
      <c r="XDI124" s="11"/>
    </row>
    <row r="125" spans="1:11 16328:16337" s="7" customFormat="1" ht="20.100000000000001" customHeight="1">
      <c r="A125" s="22" t="s">
        <v>336</v>
      </c>
      <c r="B125" s="23" t="s">
        <v>217</v>
      </c>
      <c r="C125" s="30" t="s">
        <v>345</v>
      </c>
      <c r="D125" s="24" t="s">
        <v>346</v>
      </c>
      <c r="E125" s="19">
        <v>0</v>
      </c>
      <c r="F125" s="20">
        <v>2</v>
      </c>
      <c r="G125" s="6">
        <v>2</v>
      </c>
      <c r="H125" s="21">
        <v>4</v>
      </c>
      <c r="I125" s="38">
        <v>114</v>
      </c>
      <c r="J125" s="4" t="s">
        <v>4</v>
      </c>
      <c r="K125" s="38">
        <v>0</v>
      </c>
      <c r="XCZ125" s="11"/>
      <c r="XDA125" s="11"/>
      <c r="XDB125" s="11"/>
      <c r="XDC125" s="11"/>
      <c r="XDD125" s="11"/>
      <c r="XDE125" s="11"/>
      <c r="XDF125" s="11"/>
      <c r="XDG125" s="11"/>
      <c r="XDH125" s="11"/>
      <c r="XDI125" s="11"/>
    </row>
    <row r="126" spans="1:11 16328:16337" s="7" customFormat="1" ht="20.100000000000001" customHeight="1">
      <c r="A126" s="16" t="s">
        <v>336</v>
      </c>
      <c r="B126" s="17" t="s">
        <v>217</v>
      </c>
      <c r="C126" s="32" t="s">
        <v>349</v>
      </c>
      <c r="D126" s="34" t="s">
        <v>350</v>
      </c>
      <c r="E126" s="19">
        <v>0</v>
      </c>
      <c r="F126" s="20">
        <v>2</v>
      </c>
      <c r="G126" s="6">
        <v>2</v>
      </c>
      <c r="H126" s="21">
        <v>4</v>
      </c>
      <c r="I126" s="38">
        <v>114</v>
      </c>
      <c r="J126" s="4" t="s">
        <v>4</v>
      </c>
      <c r="K126" s="38">
        <v>0</v>
      </c>
      <c r="XCZ126" s="11"/>
      <c r="XDA126" s="11"/>
      <c r="XDB126" s="11"/>
      <c r="XDC126" s="11"/>
      <c r="XDD126" s="11"/>
      <c r="XDE126" s="11"/>
      <c r="XDF126" s="11"/>
      <c r="XDG126" s="11"/>
      <c r="XDH126" s="11"/>
      <c r="XDI126" s="11"/>
    </row>
    <row r="127" spans="1:11 16328:16337" s="7" customFormat="1" ht="20.100000000000001" customHeight="1">
      <c r="A127" s="22" t="s">
        <v>359</v>
      </c>
      <c r="B127" s="30" t="s">
        <v>228</v>
      </c>
      <c r="C127" s="30" t="s">
        <v>378</v>
      </c>
      <c r="D127" s="31" t="s">
        <v>379</v>
      </c>
      <c r="E127" s="19">
        <v>0</v>
      </c>
      <c r="F127" s="20">
        <v>2</v>
      </c>
      <c r="G127" s="6">
        <v>2</v>
      </c>
      <c r="H127" s="21">
        <v>4</v>
      </c>
      <c r="I127" s="38">
        <v>114</v>
      </c>
      <c r="J127" s="4" t="s">
        <v>4</v>
      </c>
      <c r="K127" s="38">
        <v>0</v>
      </c>
      <c r="XCZ127" s="11"/>
      <c r="XDA127" s="11"/>
      <c r="XDB127" s="11"/>
      <c r="XDC127" s="11"/>
      <c r="XDD127" s="11"/>
      <c r="XDE127" s="11"/>
      <c r="XDF127" s="11"/>
      <c r="XDG127" s="11"/>
      <c r="XDH127" s="11"/>
      <c r="XDI127" s="11"/>
    </row>
    <row r="128" spans="1:11 16328:16337" s="7" customFormat="1" ht="20.100000000000001" customHeight="1">
      <c r="A128" s="16" t="s">
        <v>523</v>
      </c>
      <c r="B128" s="17" t="s">
        <v>524</v>
      </c>
      <c r="C128" s="17" t="s">
        <v>529</v>
      </c>
      <c r="D128" s="18" t="s">
        <v>530</v>
      </c>
      <c r="E128" s="19">
        <v>0</v>
      </c>
      <c r="F128" s="20">
        <v>0</v>
      </c>
      <c r="G128" s="6">
        <v>4</v>
      </c>
      <c r="H128" s="21">
        <v>4</v>
      </c>
      <c r="I128" s="38">
        <v>114</v>
      </c>
      <c r="J128" s="71" t="s">
        <v>1018</v>
      </c>
      <c r="K128" s="38">
        <v>0</v>
      </c>
      <c r="XCZ128" s="11"/>
      <c r="XDA128" s="11"/>
      <c r="XDB128" s="11"/>
      <c r="XDC128" s="11"/>
      <c r="XDD128" s="11"/>
      <c r="XDE128" s="11"/>
      <c r="XDF128" s="11"/>
      <c r="XDG128" s="11"/>
      <c r="XDH128" s="11"/>
      <c r="XDI128" s="11"/>
    </row>
    <row r="129" spans="1:11 16328:16337" s="7" customFormat="1" ht="20.100000000000001" customHeight="1">
      <c r="A129" s="16" t="s">
        <v>523</v>
      </c>
      <c r="B129" s="17" t="s">
        <v>524</v>
      </c>
      <c r="C129" s="17" t="s">
        <v>531</v>
      </c>
      <c r="D129" s="18" t="s">
        <v>532</v>
      </c>
      <c r="E129" s="19">
        <v>0</v>
      </c>
      <c r="F129" s="20">
        <v>0</v>
      </c>
      <c r="G129" s="6">
        <v>4</v>
      </c>
      <c r="H129" s="21">
        <v>4</v>
      </c>
      <c r="I129" s="38">
        <v>114</v>
      </c>
      <c r="J129" s="71" t="s">
        <v>1018</v>
      </c>
      <c r="K129" s="38">
        <v>0</v>
      </c>
      <c r="XCZ129" s="11"/>
      <c r="XDA129" s="11"/>
      <c r="XDB129" s="11"/>
      <c r="XDC129" s="11"/>
      <c r="XDD129" s="11"/>
      <c r="XDE129" s="11"/>
      <c r="XDF129" s="11"/>
      <c r="XDG129" s="11"/>
      <c r="XDH129" s="11"/>
      <c r="XDI129" s="11"/>
    </row>
    <row r="130" spans="1:11 16328:16337" s="7" customFormat="1" ht="20.100000000000001" customHeight="1">
      <c r="A130" s="25" t="s">
        <v>523</v>
      </c>
      <c r="B130" s="35" t="s">
        <v>543</v>
      </c>
      <c r="C130" s="35" t="s">
        <v>544</v>
      </c>
      <c r="D130" s="36" t="s">
        <v>545</v>
      </c>
      <c r="E130" s="19">
        <v>0</v>
      </c>
      <c r="F130" s="20">
        <v>0</v>
      </c>
      <c r="G130" s="6">
        <v>4</v>
      </c>
      <c r="H130" s="21">
        <v>4</v>
      </c>
      <c r="I130" s="38">
        <v>114</v>
      </c>
      <c r="J130" s="4" t="s">
        <v>4</v>
      </c>
      <c r="K130" s="38">
        <v>0</v>
      </c>
      <c r="XCZ130" s="11"/>
      <c r="XDA130" s="11"/>
      <c r="XDB130" s="11"/>
      <c r="XDC130" s="11"/>
      <c r="XDD130" s="11"/>
      <c r="XDE130" s="11"/>
      <c r="XDF130" s="11"/>
      <c r="XDG130" s="11"/>
      <c r="XDH130" s="11"/>
      <c r="XDI130" s="11"/>
    </row>
    <row r="131" spans="1:11 16328:16337" s="7" customFormat="1" ht="20.100000000000001" customHeight="1">
      <c r="A131" s="25" t="s">
        <v>667</v>
      </c>
      <c r="B131" s="26" t="s">
        <v>598</v>
      </c>
      <c r="C131" s="26" t="s">
        <v>668</v>
      </c>
      <c r="D131" s="27" t="s">
        <v>669</v>
      </c>
      <c r="E131" s="19">
        <v>0</v>
      </c>
      <c r="F131" s="20">
        <v>1</v>
      </c>
      <c r="G131" s="6">
        <v>3</v>
      </c>
      <c r="H131" s="21">
        <v>4</v>
      </c>
      <c r="I131" s="38">
        <v>114</v>
      </c>
      <c r="J131" s="4" t="s">
        <v>4</v>
      </c>
      <c r="K131" s="38">
        <v>0</v>
      </c>
      <c r="XCZ131" s="11"/>
      <c r="XDA131" s="11"/>
      <c r="XDB131" s="11"/>
      <c r="XDC131" s="11"/>
      <c r="XDD131" s="11"/>
      <c r="XDE131" s="11"/>
      <c r="XDF131" s="11"/>
      <c r="XDG131" s="11"/>
      <c r="XDH131" s="11"/>
      <c r="XDI131" s="11"/>
    </row>
    <row r="132" spans="1:11 16328:16337" s="7" customFormat="1" ht="20.100000000000001" customHeight="1">
      <c r="A132" s="16" t="s">
        <v>667</v>
      </c>
      <c r="B132" s="17" t="s">
        <v>598</v>
      </c>
      <c r="C132" s="32" t="s">
        <v>675</v>
      </c>
      <c r="D132" s="34" t="s">
        <v>676</v>
      </c>
      <c r="E132" s="19">
        <v>0</v>
      </c>
      <c r="F132" s="20">
        <v>1</v>
      </c>
      <c r="G132" s="6">
        <v>3</v>
      </c>
      <c r="H132" s="21">
        <v>4</v>
      </c>
      <c r="I132" s="38">
        <v>114</v>
      </c>
      <c r="J132" s="4" t="s">
        <v>4</v>
      </c>
      <c r="K132" s="38">
        <v>0</v>
      </c>
      <c r="XCZ132" s="11"/>
      <c r="XDA132" s="11"/>
      <c r="XDB132" s="11"/>
      <c r="XDC132" s="11"/>
      <c r="XDD132" s="11"/>
      <c r="XDE132" s="11"/>
      <c r="XDF132" s="11"/>
      <c r="XDG132" s="11"/>
      <c r="XDH132" s="11"/>
      <c r="XDI132" s="11"/>
    </row>
    <row r="133" spans="1:11 16328:16337" s="7" customFormat="1" ht="20.100000000000001" customHeight="1">
      <c r="A133" s="16" t="s">
        <v>667</v>
      </c>
      <c r="B133" s="17" t="s">
        <v>598</v>
      </c>
      <c r="C133" s="32" t="s">
        <v>679</v>
      </c>
      <c r="D133" s="34" t="s">
        <v>680</v>
      </c>
      <c r="E133" s="19">
        <v>0</v>
      </c>
      <c r="F133" s="20">
        <v>1</v>
      </c>
      <c r="G133" s="6">
        <v>3</v>
      </c>
      <c r="H133" s="21">
        <v>4</v>
      </c>
      <c r="I133" s="38">
        <v>114</v>
      </c>
      <c r="J133" s="4" t="s">
        <v>4</v>
      </c>
      <c r="K133" s="38">
        <v>0</v>
      </c>
      <c r="XCZ133" s="11"/>
      <c r="XDA133" s="11"/>
      <c r="XDB133" s="11"/>
      <c r="XDC133" s="11"/>
      <c r="XDD133" s="11"/>
      <c r="XDE133" s="11"/>
      <c r="XDF133" s="11"/>
      <c r="XDG133" s="11"/>
      <c r="XDH133" s="11"/>
      <c r="XDI133" s="11"/>
    </row>
    <row r="134" spans="1:11 16328:16337" s="7" customFormat="1" ht="20.100000000000001" customHeight="1">
      <c r="A134" s="16" t="s">
        <v>667</v>
      </c>
      <c r="B134" s="17" t="s">
        <v>598</v>
      </c>
      <c r="C134" s="32" t="s">
        <v>687</v>
      </c>
      <c r="D134" s="34" t="s">
        <v>688</v>
      </c>
      <c r="E134" s="19">
        <v>0</v>
      </c>
      <c r="F134" s="20">
        <v>1</v>
      </c>
      <c r="G134" s="6">
        <v>3</v>
      </c>
      <c r="H134" s="21">
        <v>4</v>
      </c>
      <c r="I134" s="38">
        <v>114</v>
      </c>
      <c r="J134" s="4" t="s">
        <v>4</v>
      </c>
      <c r="K134" s="38">
        <v>0</v>
      </c>
      <c r="XCZ134" s="11"/>
      <c r="XDA134" s="11"/>
      <c r="XDB134" s="11"/>
      <c r="XDC134" s="11"/>
      <c r="XDD134" s="11"/>
      <c r="XDE134" s="11"/>
      <c r="XDF134" s="11"/>
      <c r="XDG134" s="11"/>
      <c r="XDH134" s="11"/>
      <c r="XDI134" s="11"/>
    </row>
    <row r="135" spans="1:11 16328:16337" s="7" customFormat="1" ht="20.100000000000001" customHeight="1">
      <c r="A135" s="16" t="s">
        <v>691</v>
      </c>
      <c r="B135" s="17" t="s">
        <v>692</v>
      </c>
      <c r="C135" s="32" t="s">
        <v>693</v>
      </c>
      <c r="D135" s="34" t="s">
        <v>694</v>
      </c>
      <c r="E135" s="19">
        <v>1</v>
      </c>
      <c r="F135" s="20">
        <v>2</v>
      </c>
      <c r="G135" s="6">
        <v>2</v>
      </c>
      <c r="H135" s="21">
        <v>4</v>
      </c>
      <c r="I135" s="38">
        <v>114</v>
      </c>
      <c r="J135" s="4" t="s">
        <v>4</v>
      </c>
      <c r="K135" s="38">
        <v>0</v>
      </c>
      <c r="XCZ135" s="11"/>
      <c r="XDA135" s="11"/>
      <c r="XDB135" s="11"/>
      <c r="XDC135" s="11"/>
      <c r="XDD135" s="11"/>
      <c r="XDE135" s="11"/>
      <c r="XDF135" s="11"/>
      <c r="XDG135" s="11"/>
      <c r="XDH135" s="11"/>
      <c r="XDI135" s="11"/>
    </row>
    <row r="136" spans="1:11 16328:16337" s="7" customFormat="1" ht="20.100000000000001" customHeight="1">
      <c r="A136" s="16" t="s">
        <v>691</v>
      </c>
      <c r="B136" s="17" t="s">
        <v>692</v>
      </c>
      <c r="C136" s="17" t="s">
        <v>701</v>
      </c>
      <c r="D136" s="18" t="s">
        <v>702</v>
      </c>
      <c r="E136" s="19">
        <v>1</v>
      </c>
      <c r="F136" s="20">
        <v>2</v>
      </c>
      <c r="G136" s="6">
        <v>2</v>
      </c>
      <c r="H136" s="21">
        <v>4</v>
      </c>
      <c r="I136" s="38">
        <v>114</v>
      </c>
      <c r="J136" s="4" t="s">
        <v>4</v>
      </c>
      <c r="K136" s="38">
        <v>0</v>
      </c>
      <c r="XCZ136" s="11"/>
      <c r="XDA136" s="11"/>
      <c r="XDB136" s="11"/>
      <c r="XDC136" s="11"/>
      <c r="XDD136" s="11"/>
      <c r="XDE136" s="11"/>
      <c r="XDF136" s="11"/>
      <c r="XDG136" s="11"/>
      <c r="XDH136" s="11"/>
      <c r="XDI136" s="11"/>
    </row>
    <row r="137" spans="1:11 16328:16337" s="7" customFormat="1" ht="20.100000000000001" customHeight="1">
      <c r="A137" s="16" t="s">
        <v>738</v>
      </c>
      <c r="B137" s="17" t="s">
        <v>739</v>
      </c>
      <c r="C137" s="17" t="s">
        <v>752</v>
      </c>
      <c r="D137" s="18" t="s">
        <v>753</v>
      </c>
      <c r="E137" s="19">
        <v>0</v>
      </c>
      <c r="F137" s="20">
        <v>0</v>
      </c>
      <c r="G137" s="6">
        <v>4</v>
      </c>
      <c r="H137" s="21">
        <v>4</v>
      </c>
      <c r="I137" s="38">
        <v>114</v>
      </c>
      <c r="J137" s="71" t="s">
        <v>1018</v>
      </c>
      <c r="K137" s="38">
        <v>0</v>
      </c>
      <c r="XCZ137" s="11"/>
      <c r="XDA137" s="11"/>
      <c r="XDB137" s="11"/>
      <c r="XDC137" s="11"/>
      <c r="XDD137" s="11"/>
      <c r="XDE137" s="11"/>
      <c r="XDF137" s="11"/>
      <c r="XDG137" s="11"/>
      <c r="XDH137" s="11"/>
      <c r="XDI137" s="11"/>
    </row>
    <row r="138" spans="1:11 16328:16337" s="7" customFormat="1" ht="20.100000000000001" customHeight="1">
      <c r="A138" s="16" t="s">
        <v>738</v>
      </c>
      <c r="B138" s="17" t="s">
        <v>739</v>
      </c>
      <c r="C138" s="17" t="s">
        <v>758</v>
      </c>
      <c r="D138" s="44" t="s">
        <v>759</v>
      </c>
      <c r="E138" s="19">
        <v>0</v>
      </c>
      <c r="F138" s="20">
        <v>0</v>
      </c>
      <c r="G138" s="6">
        <v>4</v>
      </c>
      <c r="H138" s="21">
        <v>4</v>
      </c>
      <c r="I138" s="38">
        <v>114</v>
      </c>
      <c r="J138" s="71" t="s">
        <v>1018</v>
      </c>
      <c r="K138" s="38">
        <v>0</v>
      </c>
      <c r="XCZ138" s="11"/>
      <c r="XDA138" s="11"/>
      <c r="XDB138" s="11"/>
      <c r="XDC138" s="11"/>
      <c r="XDD138" s="11"/>
      <c r="XDE138" s="11"/>
      <c r="XDF138" s="11"/>
      <c r="XDG138" s="11"/>
      <c r="XDH138" s="11"/>
      <c r="XDI138" s="11"/>
    </row>
    <row r="139" spans="1:11 16328:16337" s="7" customFormat="1" ht="20.100000000000001" customHeight="1">
      <c r="A139" s="25" t="s">
        <v>216</v>
      </c>
      <c r="B139" s="26" t="s">
        <v>217</v>
      </c>
      <c r="C139" s="26" t="s">
        <v>231</v>
      </c>
      <c r="D139" s="27" t="s">
        <v>232</v>
      </c>
      <c r="E139" s="19">
        <v>0</v>
      </c>
      <c r="F139" s="20">
        <v>2.5</v>
      </c>
      <c r="G139" s="6">
        <v>1</v>
      </c>
      <c r="H139" s="21">
        <v>3.5</v>
      </c>
      <c r="I139" s="38">
        <v>137</v>
      </c>
      <c r="J139" s="4" t="s">
        <v>4</v>
      </c>
      <c r="K139" s="38">
        <v>0</v>
      </c>
      <c r="XCZ139" s="11"/>
      <c r="XDA139" s="11"/>
      <c r="XDB139" s="11"/>
      <c r="XDC139" s="11"/>
      <c r="XDD139" s="11"/>
      <c r="XDE139" s="11"/>
      <c r="XDF139" s="11"/>
      <c r="XDG139" s="11"/>
      <c r="XDH139" s="11"/>
      <c r="XDI139" s="11"/>
    </row>
    <row r="140" spans="1:11 16328:16337" s="7" customFormat="1" ht="20.100000000000001" customHeight="1">
      <c r="A140" s="22" t="s">
        <v>336</v>
      </c>
      <c r="B140" s="23" t="s">
        <v>217</v>
      </c>
      <c r="C140" s="23" t="s">
        <v>343</v>
      </c>
      <c r="D140" s="24" t="s">
        <v>344</v>
      </c>
      <c r="E140" s="19">
        <v>0</v>
      </c>
      <c r="F140" s="20">
        <v>1.5</v>
      </c>
      <c r="G140" s="6">
        <v>2</v>
      </c>
      <c r="H140" s="21">
        <v>3.5</v>
      </c>
      <c r="I140" s="38">
        <v>137</v>
      </c>
      <c r="J140" s="71" t="s">
        <v>1018</v>
      </c>
      <c r="K140" s="38">
        <v>0</v>
      </c>
      <c r="XCZ140" s="11"/>
      <c r="XDA140" s="11"/>
      <c r="XDB140" s="11"/>
      <c r="XDC140" s="11"/>
      <c r="XDD140" s="11"/>
      <c r="XDE140" s="11"/>
      <c r="XDF140" s="11"/>
      <c r="XDG140" s="11"/>
      <c r="XDH140" s="11"/>
      <c r="XDI140" s="11"/>
    </row>
    <row r="141" spans="1:11 16328:16337" s="7" customFormat="1" ht="20.100000000000001" customHeight="1">
      <c r="A141" s="16" t="s">
        <v>644</v>
      </c>
      <c r="B141" s="28" t="s">
        <v>598</v>
      </c>
      <c r="C141" s="28" t="s">
        <v>661</v>
      </c>
      <c r="D141" s="29" t="s">
        <v>662</v>
      </c>
      <c r="E141" s="19">
        <v>0</v>
      </c>
      <c r="F141" s="20">
        <v>1.5</v>
      </c>
      <c r="G141" s="6">
        <v>2</v>
      </c>
      <c r="H141" s="21">
        <v>3.5</v>
      </c>
      <c r="I141" s="38">
        <v>137</v>
      </c>
      <c r="J141" s="71" t="s">
        <v>1018</v>
      </c>
      <c r="K141" s="38">
        <v>0</v>
      </c>
      <c r="XCZ141" s="11"/>
      <c r="XDA141" s="11"/>
      <c r="XDB141" s="11"/>
      <c r="XDC141" s="11"/>
      <c r="XDD141" s="11"/>
      <c r="XDE141" s="11"/>
      <c r="XDF141" s="11"/>
      <c r="XDG141" s="11"/>
      <c r="XDH141" s="11"/>
      <c r="XDI141" s="11"/>
    </row>
    <row r="142" spans="1:11 16328:16337" s="7" customFormat="1" ht="20.100000000000001" customHeight="1">
      <c r="A142" s="25" t="s">
        <v>644</v>
      </c>
      <c r="B142" s="26" t="s">
        <v>598</v>
      </c>
      <c r="C142" s="26" t="s">
        <v>663</v>
      </c>
      <c r="D142" s="27" t="s">
        <v>664</v>
      </c>
      <c r="E142" s="19">
        <v>0</v>
      </c>
      <c r="F142" s="20">
        <v>1.5</v>
      </c>
      <c r="G142" s="6">
        <v>2</v>
      </c>
      <c r="H142" s="21">
        <v>3.5</v>
      </c>
      <c r="I142" s="38">
        <v>137</v>
      </c>
      <c r="J142" s="71" t="s">
        <v>1018</v>
      </c>
      <c r="K142" s="38">
        <v>0</v>
      </c>
      <c r="XCZ142" s="11"/>
      <c r="XDA142" s="11"/>
      <c r="XDB142" s="11"/>
      <c r="XDC142" s="11"/>
      <c r="XDD142" s="11"/>
      <c r="XDE142" s="11"/>
      <c r="XDF142" s="11"/>
      <c r="XDG142" s="11"/>
      <c r="XDH142" s="11"/>
      <c r="XDI142" s="11"/>
    </row>
    <row r="143" spans="1:11 16328:16337" s="7" customFormat="1" ht="20.100000000000001" customHeight="1">
      <c r="A143" s="16" t="s">
        <v>667</v>
      </c>
      <c r="B143" s="17" t="s">
        <v>598</v>
      </c>
      <c r="C143" s="32" t="s">
        <v>677</v>
      </c>
      <c r="D143" s="34" t="s">
        <v>678</v>
      </c>
      <c r="E143" s="19">
        <v>0</v>
      </c>
      <c r="F143" s="20">
        <v>0.5</v>
      </c>
      <c r="G143" s="6">
        <v>3</v>
      </c>
      <c r="H143" s="21">
        <v>3.5</v>
      </c>
      <c r="I143" s="38">
        <v>137</v>
      </c>
      <c r="J143" s="4" t="s">
        <v>4</v>
      </c>
      <c r="K143" s="38">
        <v>0</v>
      </c>
      <c r="XCZ143" s="11"/>
      <c r="XDA143" s="11"/>
      <c r="XDB143" s="11"/>
      <c r="XDC143" s="11"/>
      <c r="XDD143" s="11"/>
      <c r="XDE143" s="11"/>
      <c r="XDF143" s="11"/>
      <c r="XDG143" s="11"/>
      <c r="XDH143" s="11"/>
      <c r="XDI143" s="11"/>
    </row>
    <row r="144" spans="1:11 16328:16337" s="7" customFormat="1" ht="20.100000000000001" customHeight="1">
      <c r="A144" s="16" t="s">
        <v>667</v>
      </c>
      <c r="B144" s="17" t="s">
        <v>598</v>
      </c>
      <c r="C144" s="32" t="s">
        <v>689</v>
      </c>
      <c r="D144" s="34" t="s">
        <v>690</v>
      </c>
      <c r="E144" s="19">
        <v>0</v>
      </c>
      <c r="F144" s="20">
        <v>0.5</v>
      </c>
      <c r="G144" s="6">
        <v>3</v>
      </c>
      <c r="H144" s="21">
        <v>3.5</v>
      </c>
      <c r="I144" s="38">
        <v>137</v>
      </c>
      <c r="J144" s="4" t="s">
        <v>4</v>
      </c>
      <c r="K144" s="38">
        <v>0</v>
      </c>
      <c r="XCZ144" s="11"/>
      <c r="XDA144" s="11"/>
      <c r="XDB144" s="11"/>
      <c r="XDC144" s="11"/>
      <c r="XDD144" s="11"/>
      <c r="XDE144" s="11"/>
      <c r="XDF144" s="11"/>
      <c r="XDG144" s="11"/>
      <c r="XDH144" s="11"/>
      <c r="XDI144" s="11"/>
    </row>
    <row r="145" spans="1:11 16328:16337" s="7" customFormat="1" ht="20.100000000000001" customHeight="1">
      <c r="A145" s="16" t="s">
        <v>786</v>
      </c>
      <c r="B145" s="17" t="s">
        <v>787</v>
      </c>
      <c r="C145" s="45" t="s">
        <v>788</v>
      </c>
      <c r="D145" s="46" t="s">
        <v>789</v>
      </c>
      <c r="E145" s="19">
        <v>0</v>
      </c>
      <c r="F145" s="20">
        <v>2</v>
      </c>
      <c r="G145" s="6">
        <v>1.5</v>
      </c>
      <c r="H145" s="21">
        <v>3.5</v>
      </c>
      <c r="I145" s="38">
        <v>137</v>
      </c>
      <c r="J145" s="71" t="s">
        <v>1018</v>
      </c>
      <c r="K145" s="38">
        <v>0</v>
      </c>
      <c r="XCZ145" s="11"/>
      <c r="XDA145" s="11"/>
      <c r="XDB145" s="11"/>
      <c r="XDC145" s="11"/>
      <c r="XDD145" s="11"/>
      <c r="XDE145" s="11"/>
      <c r="XDF145" s="11"/>
      <c r="XDG145" s="11"/>
      <c r="XDH145" s="11"/>
      <c r="XDI145" s="11"/>
    </row>
    <row r="146" spans="1:11 16328:16337" s="7" customFormat="1" ht="20.100000000000001" customHeight="1">
      <c r="A146" s="16" t="s">
        <v>786</v>
      </c>
      <c r="B146" s="17" t="s">
        <v>787</v>
      </c>
      <c r="C146" s="45" t="s">
        <v>790</v>
      </c>
      <c r="D146" s="46" t="s">
        <v>791</v>
      </c>
      <c r="E146" s="19">
        <v>0</v>
      </c>
      <c r="F146" s="20">
        <v>2</v>
      </c>
      <c r="G146" s="6">
        <v>1.5</v>
      </c>
      <c r="H146" s="21">
        <v>3.5</v>
      </c>
      <c r="I146" s="38">
        <v>137</v>
      </c>
      <c r="J146" s="4" t="s">
        <v>4</v>
      </c>
      <c r="K146" s="38">
        <v>0</v>
      </c>
      <c r="XCZ146" s="11"/>
      <c r="XDA146" s="11"/>
      <c r="XDB146" s="11"/>
      <c r="XDC146" s="11"/>
      <c r="XDD146" s="11"/>
      <c r="XDE146" s="11"/>
      <c r="XDF146" s="11"/>
      <c r="XDG146" s="11"/>
      <c r="XDH146" s="11"/>
      <c r="XDI146" s="11"/>
    </row>
    <row r="147" spans="1:11 16328:16337" s="7" customFormat="1" ht="20.100000000000001" customHeight="1">
      <c r="A147" s="16" t="s">
        <v>786</v>
      </c>
      <c r="B147" s="17" t="s">
        <v>787</v>
      </c>
      <c r="C147" s="45" t="s">
        <v>804</v>
      </c>
      <c r="D147" s="46" t="s">
        <v>805</v>
      </c>
      <c r="E147" s="19">
        <v>0</v>
      </c>
      <c r="F147" s="20">
        <v>2</v>
      </c>
      <c r="G147" s="6">
        <v>1.5</v>
      </c>
      <c r="H147" s="21">
        <v>3.5</v>
      </c>
      <c r="I147" s="38">
        <v>137</v>
      </c>
      <c r="J147" s="71" t="s">
        <v>1018</v>
      </c>
      <c r="K147" s="38">
        <v>0</v>
      </c>
      <c r="XCZ147" s="11"/>
      <c r="XDA147" s="11"/>
      <c r="XDB147" s="11"/>
      <c r="XDC147" s="11"/>
      <c r="XDD147" s="11"/>
      <c r="XDE147" s="11"/>
      <c r="XDF147" s="11"/>
      <c r="XDG147" s="11"/>
      <c r="XDH147" s="11"/>
      <c r="XDI147" s="11"/>
    </row>
    <row r="148" spans="1:11 16328:16337" s="7" customFormat="1" ht="20.100000000000001" customHeight="1">
      <c r="A148" s="25" t="s">
        <v>0</v>
      </c>
      <c r="B148" s="26" t="s">
        <v>1</v>
      </c>
      <c r="C148" s="26" t="s">
        <v>7</v>
      </c>
      <c r="D148" s="27" t="s">
        <v>8</v>
      </c>
      <c r="E148" s="19">
        <v>0</v>
      </c>
      <c r="F148" s="20">
        <v>2</v>
      </c>
      <c r="G148" s="6">
        <v>1</v>
      </c>
      <c r="H148" s="21">
        <v>3</v>
      </c>
      <c r="I148" s="38">
        <v>146</v>
      </c>
      <c r="J148" s="4" t="s">
        <v>4</v>
      </c>
      <c r="K148" s="38">
        <v>0</v>
      </c>
      <c r="XCZ148" s="11"/>
      <c r="XDA148" s="11"/>
      <c r="XDB148" s="11"/>
      <c r="XDC148" s="11"/>
      <c r="XDD148" s="11"/>
      <c r="XDE148" s="11"/>
      <c r="XDF148" s="11"/>
      <c r="XDG148" s="11"/>
      <c r="XDH148" s="11"/>
      <c r="XDI148" s="11"/>
    </row>
    <row r="149" spans="1:11 16328:16337" s="7" customFormat="1" ht="20.100000000000001" customHeight="1">
      <c r="A149" s="22" t="s">
        <v>242</v>
      </c>
      <c r="B149" s="30" t="s">
        <v>254</v>
      </c>
      <c r="C149" s="30" t="s">
        <v>255</v>
      </c>
      <c r="D149" s="31" t="s">
        <v>256</v>
      </c>
      <c r="E149" s="19">
        <v>0</v>
      </c>
      <c r="F149" s="20">
        <v>2</v>
      </c>
      <c r="G149" s="6">
        <v>1</v>
      </c>
      <c r="H149" s="21">
        <v>3</v>
      </c>
      <c r="I149" s="38">
        <v>146</v>
      </c>
      <c r="J149" s="71" t="s">
        <v>1018</v>
      </c>
      <c r="K149" s="38">
        <v>0</v>
      </c>
      <c r="XCZ149" s="11"/>
      <c r="XDA149" s="11"/>
      <c r="XDB149" s="11"/>
      <c r="XDC149" s="11"/>
      <c r="XDD149" s="11"/>
      <c r="XDE149" s="11"/>
      <c r="XDF149" s="11"/>
      <c r="XDG149" s="11"/>
      <c r="XDH149" s="11"/>
      <c r="XDI149" s="11"/>
    </row>
    <row r="150" spans="1:11 16328:16337" s="7" customFormat="1" ht="20.100000000000001" customHeight="1">
      <c r="A150" s="16" t="s">
        <v>290</v>
      </c>
      <c r="B150" s="17" t="s">
        <v>254</v>
      </c>
      <c r="C150" s="32" t="s">
        <v>293</v>
      </c>
      <c r="D150" s="34" t="s">
        <v>294</v>
      </c>
      <c r="E150" s="19">
        <v>0</v>
      </c>
      <c r="F150" s="20">
        <v>0</v>
      </c>
      <c r="G150" s="6">
        <v>3</v>
      </c>
      <c r="H150" s="21">
        <v>3</v>
      </c>
      <c r="I150" s="38">
        <v>146</v>
      </c>
      <c r="J150" s="4" t="s">
        <v>4</v>
      </c>
      <c r="K150" s="38">
        <v>0</v>
      </c>
      <c r="XCZ150" s="11"/>
      <c r="XDA150" s="11"/>
      <c r="XDB150" s="11"/>
      <c r="XDC150" s="11"/>
      <c r="XDD150" s="11"/>
      <c r="XDE150" s="11"/>
      <c r="XDF150" s="11"/>
      <c r="XDG150" s="11"/>
      <c r="XDH150" s="11"/>
      <c r="XDI150" s="11"/>
    </row>
    <row r="151" spans="1:11 16328:16337" s="7" customFormat="1" ht="20.100000000000001" customHeight="1">
      <c r="A151" s="22" t="s">
        <v>290</v>
      </c>
      <c r="B151" s="23" t="s">
        <v>243</v>
      </c>
      <c r="C151" s="23" t="s">
        <v>305</v>
      </c>
      <c r="D151" s="24" t="s">
        <v>306</v>
      </c>
      <c r="E151" s="19">
        <v>0</v>
      </c>
      <c r="F151" s="20">
        <v>0</v>
      </c>
      <c r="G151" s="6">
        <v>3</v>
      </c>
      <c r="H151" s="21">
        <v>3</v>
      </c>
      <c r="I151" s="38">
        <v>146</v>
      </c>
      <c r="J151" s="71" t="s">
        <v>1018</v>
      </c>
      <c r="K151" s="38">
        <v>0</v>
      </c>
      <c r="XCZ151" s="11"/>
      <c r="XDA151" s="11"/>
      <c r="XDB151" s="11"/>
      <c r="XDC151" s="11"/>
      <c r="XDD151" s="11"/>
      <c r="XDE151" s="11"/>
      <c r="XDF151" s="11"/>
      <c r="XDG151" s="11"/>
      <c r="XDH151" s="11"/>
      <c r="XDI151" s="11"/>
    </row>
    <row r="152" spans="1:11 16328:16337" s="7" customFormat="1" ht="20.100000000000001" customHeight="1">
      <c r="A152" s="16" t="s">
        <v>644</v>
      </c>
      <c r="B152" s="28" t="s">
        <v>598</v>
      </c>
      <c r="C152" s="28" t="s">
        <v>645</v>
      </c>
      <c r="D152" s="29" t="s">
        <v>646</v>
      </c>
      <c r="E152" s="19">
        <v>0</v>
      </c>
      <c r="F152" s="20">
        <v>1</v>
      </c>
      <c r="G152" s="6">
        <v>2</v>
      </c>
      <c r="H152" s="21">
        <v>3</v>
      </c>
      <c r="I152" s="38">
        <v>146</v>
      </c>
      <c r="J152" s="4" t="s">
        <v>4</v>
      </c>
      <c r="K152" s="38">
        <v>0</v>
      </c>
      <c r="XCZ152" s="11"/>
      <c r="XDA152" s="11"/>
      <c r="XDB152" s="11"/>
      <c r="XDC152" s="11"/>
      <c r="XDD152" s="11"/>
      <c r="XDE152" s="11"/>
      <c r="XDF152" s="11"/>
      <c r="XDG152" s="11"/>
      <c r="XDH152" s="11"/>
      <c r="XDI152" s="11"/>
    </row>
    <row r="153" spans="1:11 16328:16337" s="7" customFormat="1" ht="20.100000000000001" customHeight="1">
      <c r="A153" s="16" t="s">
        <v>667</v>
      </c>
      <c r="B153" s="17" t="s">
        <v>672</v>
      </c>
      <c r="C153" s="32" t="s">
        <v>673</v>
      </c>
      <c r="D153" s="34" t="s">
        <v>674</v>
      </c>
      <c r="E153" s="19">
        <v>0</v>
      </c>
      <c r="F153" s="20">
        <v>0</v>
      </c>
      <c r="G153" s="6">
        <v>3</v>
      </c>
      <c r="H153" s="21">
        <v>3</v>
      </c>
      <c r="I153" s="38">
        <v>146</v>
      </c>
      <c r="J153" s="4" t="s">
        <v>4</v>
      </c>
      <c r="K153" s="38">
        <v>0</v>
      </c>
      <c r="XCZ153" s="11"/>
      <c r="XDA153" s="11"/>
      <c r="XDB153" s="11"/>
      <c r="XDC153" s="11"/>
      <c r="XDD153" s="11"/>
      <c r="XDE153" s="11"/>
      <c r="XDF153" s="11"/>
      <c r="XDG153" s="11"/>
      <c r="XDH153" s="11"/>
      <c r="XDI153" s="11"/>
    </row>
    <row r="154" spans="1:11 16328:16337" s="7" customFormat="1" ht="20.100000000000001" customHeight="1">
      <c r="A154" s="16" t="s">
        <v>0</v>
      </c>
      <c r="B154" s="17" t="s">
        <v>20</v>
      </c>
      <c r="C154" s="17" t="s">
        <v>23</v>
      </c>
      <c r="D154" s="18" t="s">
        <v>24</v>
      </c>
      <c r="E154" s="19">
        <v>0</v>
      </c>
      <c r="F154" s="20">
        <v>1.5</v>
      </c>
      <c r="G154" s="6">
        <v>1</v>
      </c>
      <c r="H154" s="21">
        <v>2.5</v>
      </c>
      <c r="I154" s="38">
        <v>152</v>
      </c>
      <c r="J154" s="4" t="s">
        <v>4</v>
      </c>
      <c r="K154" s="38">
        <v>0</v>
      </c>
      <c r="XCZ154" s="11"/>
      <c r="XDA154" s="11"/>
      <c r="XDB154" s="11"/>
      <c r="XDC154" s="11"/>
      <c r="XDD154" s="11"/>
      <c r="XDE154" s="11"/>
      <c r="XDF154" s="11"/>
      <c r="XDG154" s="11"/>
      <c r="XDH154" s="11"/>
      <c r="XDI154" s="11"/>
    </row>
    <row r="155" spans="1:11 16328:16337" s="7" customFormat="1" ht="20.100000000000001" customHeight="1">
      <c r="A155" s="22" t="s">
        <v>336</v>
      </c>
      <c r="B155" s="23" t="s">
        <v>217</v>
      </c>
      <c r="C155" s="23" t="s">
        <v>339</v>
      </c>
      <c r="D155" s="24" t="s">
        <v>340</v>
      </c>
      <c r="E155" s="19">
        <v>0</v>
      </c>
      <c r="F155" s="20">
        <v>0.5</v>
      </c>
      <c r="G155" s="6">
        <v>2</v>
      </c>
      <c r="H155" s="21">
        <v>2.5</v>
      </c>
      <c r="I155" s="38">
        <v>152</v>
      </c>
      <c r="J155" s="4" t="s">
        <v>4</v>
      </c>
      <c r="K155" s="38">
        <v>0</v>
      </c>
      <c r="XCZ155" s="11"/>
      <c r="XDA155" s="11"/>
      <c r="XDB155" s="11"/>
      <c r="XDC155" s="11"/>
      <c r="XDD155" s="11"/>
      <c r="XDE155" s="11"/>
      <c r="XDF155" s="11"/>
      <c r="XDG155" s="11"/>
      <c r="XDH155" s="11"/>
      <c r="XDI155" s="11"/>
    </row>
    <row r="156" spans="1:11 16328:16337" s="7" customFormat="1" ht="20.100000000000001" customHeight="1">
      <c r="A156" s="22" t="s">
        <v>359</v>
      </c>
      <c r="B156" s="30" t="s">
        <v>254</v>
      </c>
      <c r="C156" s="30" t="s">
        <v>372</v>
      </c>
      <c r="D156" s="31" t="s">
        <v>373</v>
      </c>
      <c r="E156" s="19">
        <v>0</v>
      </c>
      <c r="F156" s="20">
        <v>0.5</v>
      </c>
      <c r="G156" s="6">
        <v>2</v>
      </c>
      <c r="H156" s="21">
        <v>2.5</v>
      </c>
      <c r="I156" s="38">
        <v>152</v>
      </c>
      <c r="J156" s="4" t="s">
        <v>4</v>
      </c>
      <c r="K156" s="38">
        <v>0</v>
      </c>
      <c r="XCZ156" s="11"/>
      <c r="XDA156" s="11"/>
      <c r="XDB156" s="11"/>
      <c r="XDC156" s="11"/>
      <c r="XDD156" s="11"/>
      <c r="XDE156" s="11"/>
      <c r="XDF156" s="11"/>
      <c r="XDG156" s="11"/>
      <c r="XDH156" s="11"/>
      <c r="XDI156" s="11"/>
    </row>
    <row r="157" spans="1:11 16328:16337" s="7" customFormat="1" ht="20.100000000000001" customHeight="1">
      <c r="A157" s="22" t="s">
        <v>597</v>
      </c>
      <c r="B157" s="30" t="s">
        <v>598</v>
      </c>
      <c r="C157" s="30" t="s">
        <v>599</v>
      </c>
      <c r="D157" s="31" t="s">
        <v>600</v>
      </c>
      <c r="E157" s="19">
        <v>0</v>
      </c>
      <c r="F157" s="20">
        <v>1.5</v>
      </c>
      <c r="G157" s="6">
        <v>1</v>
      </c>
      <c r="H157" s="21">
        <v>2.5</v>
      </c>
      <c r="I157" s="38">
        <v>152</v>
      </c>
      <c r="J157" s="4" t="s">
        <v>4</v>
      </c>
      <c r="K157" s="38">
        <v>0</v>
      </c>
      <c r="XCZ157" s="11"/>
      <c r="XDA157" s="11"/>
      <c r="XDB157" s="11"/>
      <c r="XDC157" s="11"/>
      <c r="XDD157" s="11"/>
      <c r="XDE157" s="11"/>
      <c r="XDF157" s="11"/>
      <c r="XDG157" s="11"/>
      <c r="XDH157" s="11"/>
      <c r="XDI157" s="11"/>
    </row>
    <row r="158" spans="1:11 16328:16337" s="7" customFormat="1" ht="20.100000000000001" customHeight="1">
      <c r="A158" s="22" t="s">
        <v>597</v>
      </c>
      <c r="B158" s="30" t="s">
        <v>598</v>
      </c>
      <c r="C158" s="30" t="s">
        <v>601</v>
      </c>
      <c r="D158" s="31" t="s">
        <v>602</v>
      </c>
      <c r="E158" s="19">
        <v>0</v>
      </c>
      <c r="F158" s="20">
        <v>1.5</v>
      </c>
      <c r="G158" s="6">
        <v>1</v>
      </c>
      <c r="H158" s="21">
        <v>2.5</v>
      </c>
      <c r="I158" s="38">
        <v>152</v>
      </c>
      <c r="J158" s="4" t="s">
        <v>4</v>
      </c>
      <c r="K158" s="38">
        <v>0</v>
      </c>
      <c r="XCZ158" s="11"/>
      <c r="XDA158" s="11"/>
      <c r="XDB158" s="11"/>
      <c r="XDC158" s="11"/>
      <c r="XDD158" s="11"/>
      <c r="XDE158" s="11"/>
      <c r="XDF158" s="11"/>
      <c r="XDG158" s="11"/>
      <c r="XDH158" s="11"/>
      <c r="XDI158" s="11"/>
    </row>
    <row r="159" spans="1:11 16328:16337" s="7" customFormat="1" ht="20.100000000000001" customHeight="1">
      <c r="A159" s="16" t="s">
        <v>597</v>
      </c>
      <c r="B159" s="17" t="s">
        <v>598</v>
      </c>
      <c r="C159" s="17" t="s">
        <v>615</v>
      </c>
      <c r="D159" s="18" t="s">
        <v>616</v>
      </c>
      <c r="E159" s="19">
        <v>0</v>
      </c>
      <c r="F159" s="20">
        <v>1.5</v>
      </c>
      <c r="G159" s="6">
        <v>1</v>
      </c>
      <c r="H159" s="21">
        <v>2.5</v>
      </c>
      <c r="I159" s="38">
        <v>152</v>
      </c>
      <c r="J159" s="71" t="s">
        <v>1018</v>
      </c>
      <c r="K159" s="38">
        <v>0</v>
      </c>
      <c r="XCZ159" s="11"/>
      <c r="XDA159" s="11"/>
      <c r="XDB159" s="11"/>
      <c r="XDC159" s="11"/>
      <c r="XDD159" s="11"/>
      <c r="XDE159" s="11"/>
      <c r="XDF159" s="11"/>
      <c r="XDG159" s="11"/>
      <c r="XDH159" s="11"/>
      <c r="XDI159" s="11"/>
    </row>
    <row r="160" spans="1:11 16328:16337" s="7" customFormat="1" ht="20.100000000000001" customHeight="1">
      <c r="A160" s="22" t="s">
        <v>644</v>
      </c>
      <c r="B160" s="30" t="s">
        <v>598</v>
      </c>
      <c r="C160" s="30" t="s">
        <v>647</v>
      </c>
      <c r="D160" s="31" t="s">
        <v>648</v>
      </c>
      <c r="E160" s="19">
        <v>1</v>
      </c>
      <c r="F160" s="20">
        <v>0.5</v>
      </c>
      <c r="G160" s="6">
        <v>2</v>
      </c>
      <c r="H160" s="21">
        <v>2.5</v>
      </c>
      <c r="I160" s="38">
        <v>152</v>
      </c>
      <c r="J160" s="4" t="s">
        <v>4</v>
      </c>
      <c r="K160" s="38">
        <v>0</v>
      </c>
      <c r="XCZ160" s="11"/>
      <c r="XDA160" s="11"/>
      <c r="XDB160" s="11"/>
      <c r="XDC160" s="11"/>
      <c r="XDD160" s="11"/>
      <c r="XDE160" s="11"/>
      <c r="XDF160" s="11"/>
      <c r="XDG160" s="11"/>
      <c r="XDH160" s="11"/>
      <c r="XDI160" s="11"/>
    </row>
    <row r="161" spans="1:11 16328:16337" s="7" customFormat="1" ht="20.100000000000001" customHeight="1">
      <c r="A161" s="16" t="s">
        <v>644</v>
      </c>
      <c r="B161" s="28" t="s">
        <v>598</v>
      </c>
      <c r="C161" s="28" t="s">
        <v>659</v>
      </c>
      <c r="D161" s="29" t="s">
        <v>660</v>
      </c>
      <c r="E161" s="19">
        <v>0</v>
      </c>
      <c r="F161" s="20">
        <v>0.5</v>
      </c>
      <c r="G161" s="6">
        <v>2</v>
      </c>
      <c r="H161" s="21">
        <v>2.5</v>
      </c>
      <c r="I161" s="38">
        <v>152</v>
      </c>
      <c r="J161" s="4" t="s">
        <v>4</v>
      </c>
      <c r="K161" s="38">
        <v>0</v>
      </c>
      <c r="XCZ161" s="11"/>
      <c r="XDA161" s="11"/>
      <c r="XDB161" s="11"/>
      <c r="XDC161" s="11"/>
      <c r="XDD161" s="11"/>
      <c r="XDE161" s="11"/>
      <c r="XDF161" s="11"/>
      <c r="XDG161" s="11"/>
      <c r="XDH161" s="11"/>
      <c r="XDI161" s="11"/>
    </row>
    <row r="162" spans="1:11 16328:16337" s="7" customFormat="1" ht="20.100000000000001" customHeight="1">
      <c r="A162" s="16" t="s">
        <v>691</v>
      </c>
      <c r="B162" s="17" t="s">
        <v>692</v>
      </c>
      <c r="C162" s="17" t="s">
        <v>695</v>
      </c>
      <c r="D162" s="18" t="s">
        <v>696</v>
      </c>
      <c r="E162" s="19">
        <v>1</v>
      </c>
      <c r="F162" s="20">
        <v>0.5</v>
      </c>
      <c r="G162" s="6">
        <v>2</v>
      </c>
      <c r="H162" s="21">
        <v>2.5</v>
      </c>
      <c r="I162" s="38">
        <v>152</v>
      </c>
      <c r="J162" s="4" t="s">
        <v>4</v>
      </c>
      <c r="K162" s="38">
        <v>0</v>
      </c>
      <c r="XCZ162" s="11"/>
      <c r="XDA162" s="11"/>
      <c r="XDB162" s="11"/>
      <c r="XDC162" s="11"/>
      <c r="XDD162" s="11"/>
      <c r="XDE162" s="11"/>
      <c r="XDF162" s="11"/>
      <c r="XDG162" s="11"/>
      <c r="XDH162" s="11"/>
      <c r="XDI162" s="11"/>
    </row>
    <row r="163" spans="1:11 16328:16337" s="7" customFormat="1" ht="20.100000000000001" customHeight="1">
      <c r="A163" s="16" t="s">
        <v>691</v>
      </c>
      <c r="B163" s="17" t="s">
        <v>692</v>
      </c>
      <c r="C163" s="17" t="s">
        <v>699</v>
      </c>
      <c r="D163" s="18" t="s">
        <v>700</v>
      </c>
      <c r="E163" s="19">
        <v>0</v>
      </c>
      <c r="F163" s="20">
        <v>0.5</v>
      </c>
      <c r="G163" s="6">
        <v>2</v>
      </c>
      <c r="H163" s="21">
        <v>2.5</v>
      </c>
      <c r="I163" s="38">
        <v>152</v>
      </c>
      <c r="J163" s="4" t="s">
        <v>4</v>
      </c>
      <c r="K163" s="38">
        <v>0</v>
      </c>
      <c r="XCZ163" s="11"/>
      <c r="XDA163" s="11"/>
      <c r="XDB163" s="11"/>
      <c r="XDC163" s="11"/>
      <c r="XDD163" s="11"/>
      <c r="XDE163" s="11"/>
      <c r="XDF163" s="11"/>
      <c r="XDG163" s="11"/>
      <c r="XDH163" s="11"/>
      <c r="XDI163" s="11"/>
    </row>
    <row r="164" spans="1:11 16328:16337" s="7" customFormat="1" ht="20.100000000000001" customHeight="1">
      <c r="A164" s="16" t="s">
        <v>691</v>
      </c>
      <c r="B164" s="17" t="s">
        <v>692</v>
      </c>
      <c r="C164" s="17" t="s">
        <v>711</v>
      </c>
      <c r="D164" s="18" t="s">
        <v>712</v>
      </c>
      <c r="E164" s="19">
        <v>0</v>
      </c>
      <c r="F164" s="20">
        <v>0.5</v>
      </c>
      <c r="G164" s="6">
        <v>2</v>
      </c>
      <c r="H164" s="21">
        <v>2.5</v>
      </c>
      <c r="I164" s="38">
        <v>152</v>
      </c>
      <c r="J164" s="4" t="s">
        <v>4</v>
      </c>
      <c r="K164" s="38">
        <v>0</v>
      </c>
      <c r="XCZ164" s="11"/>
      <c r="XDA164" s="11"/>
      <c r="XDB164" s="11"/>
      <c r="XDC164" s="11"/>
      <c r="XDD164" s="11"/>
      <c r="XDE164" s="11"/>
      <c r="XDF164" s="11"/>
      <c r="XDG164" s="11"/>
      <c r="XDH164" s="11"/>
      <c r="XDI164" s="11"/>
    </row>
    <row r="165" spans="1:11 16328:16337" s="7" customFormat="1" ht="20.100000000000001" customHeight="1">
      <c r="A165" s="16" t="s">
        <v>691</v>
      </c>
      <c r="B165" s="17" t="s">
        <v>692</v>
      </c>
      <c r="C165" s="17" t="s">
        <v>713</v>
      </c>
      <c r="D165" s="18" t="s">
        <v>714</v>
      </c>
      <c r="E165" s="19">
        <v>0</v>
      </c>
      <c r="F165" s="20">
        <v>0.5</v>
      </c>
      <c r="G165" s="6">
        <v>2</v>
      </c>
      <c r="H165" s="21">
        <v>2.5</v>
      </c>
      <c r="I165" s="38">
        <v>152</v>
      </c>
      <c r="J165" s="71" t="s">
        <v>1018</v>
      </c>
      <c r="K165" s="38">
        <v>0</v>
      </c>
      <c r="XCZ165" s="11"/>
      <c r="XDA165" s="11"/>
      <c r="XDB165" s="11"/>
      <c r="XDC165" s="11"/>
      <c r="XDD165" s="11"/>
      <c r="XDE165" s="11"/>
      <c r="XDF165" s="11"/>
      <c r="XDG165" s="11"/>
      <c r="XDH165" s="11"/>
      <c r="XDI165" s="11"/>
    </row>
    <row r="166" spans="1:11 16328:16337" s="7" customFormat="1" ht="20.100000000000001" customHeight="1">
      <c r="A166" s="16" t="s">
        <v>715</v>
      </c>
      <c r="B166" s="17" t="s">
        <v>692</v>
      </c>
      <c r="C166" s="17" t="s">
        <v>716</v>
      </c>
      <c r="D166" s="18" t="s">
        <v>717</v>
      </c>
      <c r="E166" s="19">
        <v>2</v>
      </c>
      <c r="F166" s="20">
        <v>2</v>
      </c>
      <c r="G166" s="6">
        <v>0.5</v>
      </c>
      <c r="H166" s="21">
        <v>2.5</v>
      </c>
      <c r="I166" s="38">
        <v>152</v>
      </c>
      <c r="J166" s="4" t="s">
        <v>4</v>
      </c>
      <c r="K166" s="38">
        <v>0</v>
      </c>
      <c r="XCZ166" s="11"/>
      <c r="XDA166" s="11"/>
      <c r="XDB166" s="11"/>
      <c r="XDC166" s="11"/>
      <c r="XDD166" s="11"/>
      <c r="XDE166" s="11"/>
      <c r="XDF166" s="11"/>
      <c r="XDG166" s="11"/>
      <c r="XDH166" s="11"/>
      <c r="XDI166" s="11"/>
    </row>
    <row r="167" spans="1:11 16328:16337" s="7" customFormat="1" ht="20.100000000000001" customHeight="1">
      <c r="A167" s="16" t="s">
        <v>715</v>
      </c>
      <c r="B167" s="17" t="s">
        <v>692</v>
      </c>
      <c r="C167" s="17" t="s">
        <v>728</v>
      </c>
      <c r="D167" s="18" t="s">
        <v>729</v>
      </c>
      <c r="E167" s="19">
        <v>3</v>
      </c>
      <c r="F167" s="20">
        <v>2</v>
      </c>
      <c r="G167" s="6">
        <v>0.5</v>
      </c>
      <c r="H167" s="21">
        <v>2.5</v>
      </c>
      <c r="I167" s="38">
        <v>152</v>
      </c>
      <c r="J167" s="4" t="s">
        <v>4</v>
      </c>
      <c r="K167" s="38">
        <v>0</v>
      </c>
      <c r="XCZ167" s="11"/>
      <c r="XDA167" s="11"/>
      <c r="XDB167" s="11"/>
      <c r="XDC167" s="11"/>
      <c r="XDD167" s="11"/>
      <c r="XDE167" s="11"/>
      <c r="XDF167" s="11"/>
      <c r="XDG167" s="11"/>
      <c r="XDH167" s="11"/>
      <c r="XDI167" s="11"/>
    </row>
    <row r="168" spans="1:11 16328:16337" s="7" customFormat="1" ht="20.100000000000001" customHeight="1">
      <c r="A168" s="16" t="s">
        <v>715</v>
      </c>
      <c r="B168" s="17" t="s">
        <v>692</v>
      </c>
      <c r="C168" s="17" t="s">
        <v>730</v>
      </c>
      <c r="D168" s="18" t="s">
        <v>731</v>
      </c>
      <c r="E168" s="19">
        <v>0</v>
      </c>
      <c r="F168" s="20">
        <v>2</v>
      </c>
      <c r="G168" s="6">
        <v>0.5</v>
      </c>
      <c r="H168" s="21">
        <v>2.5</v>
      </c>
      <c r="I168" s="38">
        <v>152</v>
      </c>
      <c r="J168" s="4" t="s">
        <v>4</v>
      </c>
      <c r="K168" s="38">
        <v>0</v>
      </c>
      <c r="XCZ168" s="11"/>
      <c r="XDA168" s="11"/>
      <c r="XDB168" s="11"/>
      <c r="XDC168" s="11"/>
      <c r="XDD168" s="11"/>
      <c r="XDE168" s="11"/>
      <c r="XDF168" s="11"/>
      <c r="XDG168" s="11"/>
      <c r="XDH168" s="11"/>
      <c r="XDI168" s="11"/>
    </row>
    <row r="169" spans="1:11 16328:16337" s="7" customFormat="1" ht="20.100000000000001" customHeight="1">
      <c r="A169" s="16" t="s">
        <v>715</v>
      </c>
      <c r="B169" s="17" t="s">
        <v>692</v>
      </c>
      <c r="C169" s="17" t="s">
        <v>732</v>
      </c>
      <c r="D169" s="18" t="s">
        <v>733</v>
      </c>
      <c r="E169" s="19">
        <v>0</v>
      </c>
      <c r="F169" s="20">
        <v>2</v>
      </c>
      <c r="G169" s="6">
        <v>0.5</v>
      </c>
      <c r="H169" s="21">
        <v>2.5</v>
      </c>
      <c r="I169" s="38">
        <v>152</v>
      </c>
      <c r="J169" s="4" t="s">
        <v>4</v>
      </c>
      <c r="K169" s="38">
        <v>0</v>
      </c>
      <c r="XCZ169" s="11"/>
      <c r="XDA169" s="11"/>
      <c r="XDB169" s="11"/>
      <c r="XDC169" s="11"/>
      <c r="XDD169" s="11"/>
      <c r="XDE169" s="11"/>
      <c r="XDF169" s="11"/>
      <c r="XDG169" s="11"/>
      <c r="XDH169" s="11"/>
      <c r="XDI169" s="11"/>
    </row>
    <row r="170" spans="1:11 16328:16337" s="7" customFormat="1" ht="20.100000000000001" customHeight="1">
      <c r="A170" s="16" t="s">
        <v>715</v>
      </c>
      <c r="B170" s="17" t="s">
        <v>692</v>
      </c>
      <c r="C170" s="28" t="s">
        <v>736</v>
      </c>
      <c r="D170" s="18" t="s">
        <v>737</v>
      </c>
      <c r="E170" s="19">
        <v>0</v>
      </c>
      <c r="F170" s="20">
        <v>2</v>
      </c>
      <c r="G170" s="6">
        <v>0.5</v>
      </c>
      <c r="H170" s="21">
        <v>2.5</v>
      </c>
      <c r="I170" s="38">
        <v>152</v>
      </c>
      <c r="J170" s="4" t="s">
        <v>4</v>
      </c>
      <c r="K170" s="38">
        <v>0</v>
      </c>
      <c r="XCZ170" s="11"/>
      <c r="XDA170" s="11"/>
      <c r="XDB170" s="11"/>
      <c r="XDC170" s="11"/>
      <c r="XDD170" s="11"/>
      <c r="XDE170" s="11"/>
      <c r="XDF170" s="11"/>
      <c r="XDG170" s="11"/>
      <c r="XDH170" s="11"/>
      <c r="XDI170" s="11"/>
    </row>
    <row r="171" spans="1:11 16328:16337" s="7" customFormat="1" ht="20.100000000000001" customHeight="1">
      <c r="A171" s="16" t="s">
        <v>786</v>
      </c>
      <c r="B171" s="45" t="s">
        <v>787</v>
      </c>
      <c r="C171" s="47" t="s">
        <v>806</v>
      </c>
      <c r="D171" s="46" t="s">
        <v>807</v>
      </c>
      <c r="E171" s="19">
        <v>0</v>
      </c>
      <c r="F171" s="20">
        <v>1</v>
      </c>
      <c r="G171" s="6">
        <v>1.5</v>
      </c>
      <c r="H171" s="21">
        <v>2.5</v>
      </c>
      <c r="I171" s="38">
        <v>152</v>
      </c>
      <c r="J171" s="71" t="s">
        <v>1018</v>
      </c>
      <c r="K171" s="38">
        <v>0</v>
      </c>
      <c r="XCZ171" s="11"/>
      <c r="XDA171" s="11"/>
      <c r="XDB171" s="11"/>
      <c r="XDC171" s="11"/>
      <c r="XDD171" s="11"/>
      <c r="XDE171" s="11"/>
      <c r="XDF171" s="11"/>
      <c r="XDG171" s="11"/>
      <c r="XDH171" s="11"/>
      <c r="XDI171" s="11"/>
    </row>
    <row r="172" spans="1:11 16328:16337" s="7" customFormat="1" ht="20.100000000000001" customHeight="1">
      <c r="A172" s="16" t="s">
        <v>786</v>
      </c>
      <c r="B172" s="45" t="s">
        <v>787</v>
      </c>
      <c r="C172" s="45" t="s">
        <v>808</v>
      </c>
      <c r="D172" s="46" t="s">
        <v>809</v>
      </c>
      <c r="E172" s="19">
        <v>0</v>
      </c>
      <c r="F172" s="20">
        <v>1</v>
      </c>
      <c r="G172" s="6">
        <v>1.5</v>
      </c>
      <c r="H172" s="21">
        <v>2.5</v>
      </c>
      <c r="I172" s="38">
        <v>152</v>
      </c>
      <c r="J172" s="71" t="s">
        <v>1018</v>
      </c>
      <c r="K172" s="38">
        <v>0</v>
      </c>
      <c r="XCZ172" s="11"/>
      <c r="XDA172" s="11"/>
      <c r="XDB172" s="11"/>
      <c r="XDC172" s="11"/>
      <c r="XDD172" s="11"/>
      <c r="XDE172" s="11"/>
      <c r="XDF172" s="11"/>
      <c r="XDG172" s="11"/>
      <c r="XDH172" s="11"/>
      <c r="XDI172" s="11"/>
    </row>
    <row r="173" spans="1:11 16328:16337" s="7" customFormat="1" ht="20.100000000000001" customHeight="1">
      <c r="A173" s="22" t="s">
        <v>0</v>
      </c>
      <c r="B173" s="30" t="s">
        <v>20</v>
      </c>
      <c r="C173" s="23" t="s">
        <v>21</v>
      </c>
      <c r="D173" s="24" t="s">
        <v>22</v>
      </c>
      <c r="E173" s="19">
        <v>0</v>
      </c>
      <c r="F173" s="20">
        <v>1</v>
      </c>
      <c r="G173" s="6">
        <v>1</v>
      </c>
      <c r="H173" s="21">
        <v>2</v>
      </c>
      <c r="I173" s="38">
        <v>171</v>
      </c>
      <c r="J173" s="4" t="s">
        <v>4</v>
      </c>
      <c r="K173" s="38">
        <v>0</v>
      </c>
      <c r="XCZ173" s="11"/>
      <c r="XDA173" s="11"/>
      <c r="XDB173" s="11"/>
      <c r="XDC173" s="11"/>
      <c r="XDD173" s="11"/>
      <c r="XDE173" s="11"/>
      <c r="XDF173" s="11"/>
      <c r="XDG173" s="11"/>
      <c r="XDH173" s="11"/>
      <c r="XDI173" s="11"/>
    </row>
    <row r="174" spans="1:11 16328:16337" s="7" customFormat="1" ht="20.100000000000001" customHeight="1">
      <c r="A174" s="16" t="s">
        <v>216</v>
      </c>
      <c r="B174" s="17" t="s">
        <v>217</v>
      </c>
      <c r="C174" s="17" t="s">
        <v>233</v>
      </c>
      <c r="D174" s="18" t="s">
        <v>234</v>
      </c>
      <c r="E174" s="19">
        <v>0</v>
      </c>
      <c r="F174" s="20">
        <v>1</v>
      </c>
      <c r="G174" s="6">
        <v>1</v>
      </c>
      <c r="H174" s="21">
        <v>2</v>
      </c>
      <c r="I174" s="38">
        <v>171</v>
      </c>
      <c r="J174" s="4" t="s">
        <v>4</v>
      </c>
      <c r="K174" s="38">
        <v>0</v>
      </c>
      <c r="XCZ174" s="11"/>
      <c r="XDA174" s="11"/>
      <c r="XDB174" s="11"/>
      <c r="XDC174" s="11"/>
      <c r="XDD174" s="11"/>
      <c r="XDE174" s="11"/>
      <c r="XDF174" s="11"/>
      <c r="XDG174" s="11"/>
      <c r="XDH174" s="11"/>
      <c r="XDI174" s="11"/>
    </row>
    <row r="175" spans="1:11 16328:16337" s="7" customFormat="1" ht="20.100000000000001" customHeight="1">
      <c r="A175" s="16" t="s">
        <v>242</v>
      </c>
      <c r="B175" s="17" t="s">
        <v>243</v>
      </c>
      <c r="C175" s="17" t="s">
        <v>244</v>
      </c>
      <c r="D175" s="18" t="s">
        <v>245</v>
      </c>
      <c r="E175" s="19">
        <v>0</v>
      </c>
      <c r="F175" s="20">
        <v>1</v>
      </c>
      <c r="G175" s="6">
        <v>1</v>
      </c>
      <c r="H175" s="21">
        <v>2</v>
      </c>
      <c r="I175" s="38">
        <v>171</v>
      </c>
      <c r="J175" s="4" t="s">
        <v>4</v>
      </c>
      <c r="K175" s="38">
        <v>0</v>
      </c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</row>
    <row r="176" spans="1:11 16328:16337" s="7" customFormat="1" ht="20.100000000000001" customHeight="1">
      <c r="A176" s="25" t="s">
        <v>336</v>
      </c>
      <c r="B176" s="26" t="s">
        <v>243</v>
      </c>
      <c r="C176" s="26" t="s">
        <v>337</v>
      </c>
      <c r="D176" s="27" t="s">
        <v>338</v>
      </c>
      <c r="E176" s="19">
        <v>0</v>
      </c>
      <c r="F176" s="20">
        <v>0</v>
      </c>
      <c r="G176" s="6">
        <v>2</v>
      </c>
      <c r="H176" s="21">
        <v>2</v>
      </c>
      <c r="I176" s="38">
        <v>171</v>
      </c>
      <c r="J176" s="4" t="s">
        <v>4</v>
      </c>
      <c r="K176" s="38">
        <v>0</v>
      </c>
      <c r="XCZ176" s="11"/>
      <c r="XDA176" s="11"/>
      <c r="XDB176" s="11"/>
      <c r="XDC176" s="11"/>
      <c r="XDD176" s="11"/>
      <c r="XDE176" s="11"/>
      <c r="XDF176" s="11"/>
      <c r="XDG176" s="11"/>
      <c r="XDH176" s="11"/>
      <c r="XDI176" s="11"/>
    </row>
    <row r="177" spans="1:11 16328:16337" s="7" customFormat="1" ht="20.100000000000001" customHeight="1">
      <c r="A177" s="22" t="s">
        <v>336</v>
      </c>
      <c r="B177" s="23" t="s">
        <v>243</v>
      </c>
      <c r="C177" s="23" t="s">
        <v>341</v>
      </c>
      <c r="D177" s="24" t="s">
        <v>342</v>
      </c>
      <c r="E177" s="19">
        <v>0</v>
      </c>
      <c r="F177" s="20">
        <v>0</v>
      </c>
      <c r="G177" s="6">
        <v>2</v>
      </c>
      <c r="H177" s="21">
        <v>2</v>
      </c>
      <c r="I177" s="38">
        <v>171</v>
      </c>
      <c r="J177" s="71" t="s">
        <v>1018</v>
      </c>
      <c r="K177" s="38">
        <v>0</v>
      </c>
      <c r="XCZ177" s="11"/>
      <c r="XDA177" s="11"/>
      <c r="XDB177" s="11"/>
      <c r="XDC177" s="11"/>
      <c r="XDD177" s="11"/>
      <c r="XDE177" s="11"/>
      <c r="XDF177" s="11"/>
      <c r="XDG177" s="11"/>
      <c r="XDH177" s="11"/>
      <c r="XDI177" s="11"/>
    </row>
    <row r="178" spans="1:11 16328:16337" s="7" customFormat="1" ht="20.100000000000001" customHeight="1">
      <c r="A178" s="16" t="s">
        <v>336</v>
      </c>
      <c r="B178" s="32" t="s">
        <v>243</v>
      </c>
      <c r="C178" s="32" t="s">
        <v>347</v>
      </c>
      <c r="D178" s="24" t="s">
        <v>348</v>
      </c>
      <c r="E178" s="19">
        <v>0</v>
      </c>
      <c r="F178" s="20">
        <v>0</v>
      </c>
      <c r="G178" s="6">
        <v>2</v>
      </c>
      <c r="H178" s="21">
        <v>2</v>
      </c>
      <c r="I178" s="38">
        <v>171</v>
      </c>
      <c r="J178" s="4" t="s">
        <v>4</v>
      </c>
      <c r="K178" s="38">
        <v>0</v>
      </c>
      <c r="XCZ178" s="11"/>
      <c r="XDA178" s="11"/>
      <c r="XDB178" s="11"/>
      <c r="XDC178" s="11"/>
      <c r="XDD178" s="11"/>
      <c r="XDE178" s="11"/>
      <c r="XDF178" s="11"/>
      <c r="XDG178" s="11"/>
      <c r="XDH178" s="11"/>
      <c r="XDI178" s="11"/>
    </row>
    <row r="179" spans="1:11 16328:16337" s="7" customFormat="1" ht="20.100000000000001" customHeight="1">
      <c r="A179" s="16" t="s">
        <v>336</v>
      </c>
      <c r="B179" s="17" t="s">
        <v>254</v>
      </c>
      <c r="C179" s="32" t="s">
        <v>351</v>
      </c>
      <c r="D179" s="34" t="s">
        <v>352</v>
      </c>
      <c r="E179" s="19">
        <v>0</v>
      </c>
      <c r="F179" s="20">
        <v>0</v>
      </c>
      <c r="G179" s="6">
        <v>2</v>
      </c>
      <c r="H179" s="21">
        <v>2</v>
      </c>
      <c r="I179" s="38">
        <v>171</v>
      </c>
      <c r="J179" s="4" t="s">
        <v>4</v>
      </c>
      <c r="K179" s="38">
        <v>0</v>
      </c>
      <c r="XCZ179" s="11"/>
      <c r="XDA179" s="11"/>
      <c r="XDB179" s="11"/>
      <c r="XDC179" s="11"/>
      <c r="XDD179" s="11"/>
      <c r="XDE179" s="11"/>
      <c r="XDF179" s="11"/>
      <c r="XDG179" s="11"/>
      <c r="XDH179" s="11"/>
      <c r="XDI179" s="11"/>
    </row>
    <row r="180" spans="1:11 16328:16337" s="7" customFormat="1" ht="20.100000000000001" customHeight="1">
      <c r="A180" s="16" t="s">
        <v>336</v>
      </c>
      <c r="B180" s="17" t="s">
        <v>217</v>
      </c>
      <c r="C180" s="32" t="s">
        <v>353</v>
      </c>
      <c r="D180" s="34" t="s">
        <v>354</v>
      </c>
      <c r="E180" s="19">
        <v>0</v>
      </c>
      <c r="F180" s="20">
        <v>0</v>
      </c>
      <c r="G180" s="6">
        <v>2</v>
      </c>
      <c r="H180" s="21">
        <v>2</v>
      </c>
      <c r="I180" s="38">
        <v>171</v>
      </c>
      <c r="J180" s="4" t="s">
        <v>4</v>
      </c>
      <c r="K180" s="38">
        <v>0</v>
      </c>
      <c r="XCZ180" s="11"/>
      <c r="XDA180" s="11"/>
      <c r="XDB180" s="11"/>
      <c r="XDC180" s="11"/>
      <c r="XDD180" s="11"/>
      <c r="XDE180" s="11"/>
      <c r="XDF180" s="11"/>
      <c r="XDG180" s="11"/>
      <c r="XDH180" s="11"/>
      <c r="XDI180" s="11"/>
    </row>
    <row r="181" spans="1:11 16328:16337" s="7" customFormat="1" ht="20.100000000000001" customHeight="1">
      <c r="A181" s="16" t="s">
        <v>359</v>
      </c>
      <c r="B181" s="17" t="s">
        <v>228</v>
      </c>
      <c r="C181" s="28" t="s">
        <v>360</v>
      </c>
      <c r="D181" s="18" t="s">
        <v>361</v>
      </c>
      <c r="E181" s="19">
        <v>0</v>
      </c>
      <c r="F181" s="20">
        <v>0</v>
      </c>
      <c r="G181" s="6">
        <v>2</v>
      </c>
      <c r="H181" s="21">
        <v>2</v>
      </c>
      <c r="I181" s="38">
        <v>171</v>
      </c>
      <c r="J181" s="4" t="s">
        <v>4</v>
      </c>
      <c r="K181" s="38">
        <v>0</v>
      </c>
      <c r="XCZ181" s="11"/>
      <c r="XDA181" s="11"/>
      <c r="XDB181" s="11"/>
      <c r="XDC181" s="11"/>
      <c r="XDD181" s="11"/>
      <c r="XDE181" s="11"/>
      <c r="XDF181" s="11"/>
      <c r="XDG181" s="11"/>
      <c r="XDH181" s="11"/>
      <c r="XDI181" s="11"/>
    </row>
    <row r="182" spans="1:11 16328:16337" s="7" customFormat="1" ht="20.100000000000001" customHeight="1">
      <c r="A182" s="16" t="s">
        <v>359</v>
      </c>
      <c r="B182" s="17" t="s">
        <v>228</v>
      </c>
      <c r="C182" s="17" t="s">
        <v>362</v>
      </c>
      <c r="D182" s="18" t="s">
        <v>363</v>
      </c>
      <c r="E182" s="19">
        <v>0</v>
      </c>
      <c r="F182" s="20">
        <v>0</v>
      </c>
      <c r="G182" s="6">
        <v>2</v>
      </c>
      <c r="H182" s="21">
        <v>2</v>
      </c>
      <c r="I182" s="38">
        <v>171</v>
      </c>
      <c r="J182" s="4" t="s">
        <v>4</v>
      </c>
      <c r="K182" s="38">
        <v>0</v>
      </c>
      <c r="XCZ182" s="11"/>
      <c r="XDA182" s="11"/>
      <c r="XDB182" s="11"/>
      <c r="XDC182" s="11"/>
      <c r="XDD182" s="11"/>
      <c r="XDE182" s="11"/>
      <c r="XDF182" s="11"/>
      <c r="XDG182" s="11"/>
      <c r="XDH182" s="11"/>
      <c r="XDI182" s="11"/>
    </row>
    <row r="183" spans="1:11 16328:16337" s="7" customFormat="1" ht="20.100000000000001" customHeight="1">
      <c r="A183" s="16" t="s">
        <v>359</v>
      </c>
      <c r="B183" s="17" t="s">
        <v>254</v>
      </c>
      <c r="C183" s="17" t="s">
        <v>364</v>
      </c>
      <c r="D183" s="18" t="s">
        <v>365</v>
      </c>
      <c r="E183" s="19">
        <v>0</v>
      </c>
      <c r="F183" s="20">
        <v>0</v>
      </c>
      <c r="G183" s="6">
        <v>2</v>
      </c>
      <c r="H183" s="21">
        <v>2</v>
      </c>
      <c r="I183" s="38">
        <v>171</v>
      </c>
      <c r="J183" s="4" t="s">
        <v>4</v>
      </c>
      <c r="K183" s="38">
        <v>0</v>
      </c>
      <c r="XCZ183" s="11"/>
      <c r="XDA183" s="11"/>
      <c r="XDB183" s="11"/>
      <c r="XDC183" s="11"/>
      <c r="XDD183" s="11"/>
      <c r="XDE183" s="11"/>
      <c r="XDF183" s="11"/>
      <c r="XDG183" s="11"/>
      <c r="XDH183" s="11"/>
      <c r="XDI183" s="11"/>
    </row>
    <row r="184" spans="1:11 16328:16337" s="7" customFormat="1" ht="20.100000000000001" customHeight="1">
      <c r="A184" s="22" t="s">
        <v>359</v>
      </c>
      <c r="B184" s="28" t="s">
        <v>217</v>
      </c>
      <c r="C184" s="17" t="s">
        <v>366</v>
      </c>
      <c r="D184" s="18" t="s">
        <v>367</v>
      </c>
      <c r="E184" s="19">
        <v>0</v>
      </c>
      <c r="F184" s="20">
        <v>0</v>
      </c>
      <c r="G184" s="6">
        <v>2</v>
      </c>
      <c r="H184" s="21">
        <v>2</v>
      </c>
      <c r="I184" s="38">
        <v>171</v>
      </c>
      <c r="J184" s="4" t="s">
        <v>4</v>
      </c>
      <c r="K184" s="38">
        <v>0</v>
      </c>
      <c r="XCZ184" s="11"/>
      <c r="XDA184" s="11"/>
      <c r="XDB184" s="11"/>
      <c r="XDC184" s="11"/>
      <c r="XDD184" s="11"/>
      <c r="XDE184" s="11"/>
      <c r="XDF184" s="11"/>
      <c r="XDG184" s="11"/>
      <c r="XDH184" s="11"/>
      <c r="XDI184" s="11"/>
    </row>
    <row r="185" spans="1:11 16328:16337" s="7" customFormat="1" ht="20.100000000000001" customHeight="1">
      <c r="A185" s="22" t="s">
        <v>359</v>
      </c>
      <c r="B185" s="28" t="s">
        <v>254</v>
      </c>
      <c r="C185" s="17" t="s">
        <v>368</v>
      </c>
      <c r="D185" s="18" t="s">
        <v>369</v>
      </c>
      <c r="E185" s="19">
        <v>0</v>
      </c>
      <c r="F185" s="20">
        <v>0</v>
      </c>
      <c r="G185" s="6">
        <v>2</v>
      </c>
      <c r="H185" s="21">
        <v>2</v>
      </c>
      <c r="I185" s="38">
        <v>171</v>
      </c>
      <c r="J185" s="4" t="s">
        <v>4</v>
      </c>
      <c r="K185" s="38">
        <v>0</v>
      </c>
      <c r="XCZ185" s="11"/>
      <c r="XDA185" s="11"/>
      <c r="XDB185" s="11"/>
      <c r="XDC185" s="11"/>
      <c r="XDD185" s="11"/>
      <c r="XDE185" s="11"/>
      <c r="XDF185" s="11"/>
      <c r="XDG185" s="11"/>
      <c r="XDH185" s="11"/>
      <c r="XDI185" s="11"/>
    </row>
    <row r="186" spans="1:11 16328:16337" s="7" customFormat="1" ht="20.100000000000001" customHeight="1">
      <c r="A186" s="16" t="s">
        <v>359</v>
      </c>
      <c r="B186" s="17" t="s">
        <v>243</v>
      </c>
      <c r="C186" s="17" t="s">
        <v>370</v>
      </c>
      <c r="D186" s="18" t="s">
        <v>371</v>
      </c>
      <c r="E186" s="19">
        <v>0</v>
      </c>
      <c r="F186" s="20">
        <v>0</v>
      </c>
      <c r="G186" s="6">
        <v>2</v>
      </c>
      <c r="H186" s="21">
        <v>2</v>
      </c>
      <c r="I186" s="38">
        <v>171</v>
      </c>
      <c r="J186" s="4" t="s">
        <v>4</v>
      </c>
      <c r="K186" s="38">
        <v>0</v>
      </c>
      <c r="XCZ186" s="11"/>
      <c r="XDA186" s="11"/>
      <c r="XDB186" s="11"/>
      <c r="XDC186" s="11"/>
      <c r="XDD186" s="11"/>
      <c r="XDE186" s="11"/>
      <c r="XDF186" s="11"/>
      <c r="XDG186" s="11"/>
      <c r="XDH186" s="11"/>
      <c r="XDI186" s="11"/>
    </row>
    <row r="187" spans="1:11 16328:16337" s="7" customFormat="1" ht="20.100000000000001" customHeight="1">
      <c r="A187" s="25" t="s">
        <v>359</v>
      </c>
      <c r="B187" s="35" t="s">
        <v>217</v>
      </c>
      <c r="C187" s="35" t="s">
        <v>374</v>
      </c>
      <c r="D187" s="36" t="s">
        <v>375</v>
      </c>
      <c r="E187" s="19">
        <v>0</v>
      </c>
      <c r="F187" s="20">
        <v>0</v>
      </c>
      <c r="G187" s="6">
        <v>2</v>
      </c>
      <c r="H187" s="21">
        <v>2</v>
      </c>
      <c r="I187" s="38">
        <v>171</v>
      </c>
      <c r="J187" s="4" t="s">
        <v>4</v>
      </c>
      <c r="K187" s="38">
        <v>0</v>
      </c>
      <c r="XCZ187" s="11"/>
      <c r="XDA187" s="11"/>
      <c r="XDB187" s="11"/>
      <c r="XDC187" s="11"/>
      <c r="XDD187" s="11"/>
      <c r="XDE187" s="11"/>
      <c r="XDF187" s="11"/>
      <c r="XDG187" s="11"/>
      <c r="XDH187" s="11"/>
      <c r="XDI187" s="11"/>
    </row>
    <row r="188" spans="1:11 16328:16337" s="7" customFormat="1" ht="20.100000000000001" customHeight="1">
      <c r="A188" s="25" t="s">
        <v>359</v>
      </c>
      <c r="B188" s="35" t="s">
        <v>254</v>
      </c>
      <c r="C188" s="35" t="s">
        <v>376</v>
      </c>
      <c r="D188" s="36" t="s">
        <v>377</v>
      </c>
      <c r="E188" s="19">
        <v>0</v>
      </c>
      <c r="F188" s="20">
        <v>0</v>
      </c>
      <c r="G188" s="6">
        <v>2</v>
      </c>
      <c r="H188" s="21">
        <v>2</v>
      </c>
      <c r="I188" s="38">
        <v>171</v>
      </c>
      <c r="J188" s="4" t="s">
        <v>4</v>
      </c>
      <c r="K188" s="38">
        <v>0</v>
      </c>
      <c r="XCZ188" s="11"/>
      <c r="XDA188" s="11"/>
      <c r="XDB188" s="11"/>
      <c r="XDC188" s="11"/>
      <c r="XDD188" s="11"/>
      <c r="XDE188" s="11"/>
      <c r="XDF188" s="11"/>
      <c r="XDG188" s="11"/>
      <c r="XDH188" s="11"/>
      <c r="XDI188" s="11"/>
    </row>
    <row r="189" spans="1:11 16328:16337" s="7" customFormat="1" ht="20.100000000000001" customHeight="1">
      <c r="A189" s="22" t="s">
        <v>359</v>
      </c>
      <c r="B189" s="30" t="s">
        <v>228</v>
      </c>
      <c r="C189" s="30" t="s">
        <v>380</v>
      </c>
      <c r="D189" s="31" t="s">
        <v>381</v>
      </c>
      <c r="E189" s="19">
        <v>0</v>
      </c>
      <c r="F189" s="20">
        <v>0</v>
      </c>
      <c r="G189" s="6">
        <v>2</v>
      </c>
      <c r="H189" s="21">
        <v>2</v>
      </c>
      <c r="I189" s="38">
        <v>171</v>
      </c>
      <c r="J189" s="4" t="s">
        <v>4</v>
      </c>
      <c r="K189" s="38">
        <v>0</v>
      </c>
      <c r="XCZ189" s="11"/>
      <c r="XDA189" s="11"/>
      <c r="XDB189" s="11"/>
      <c r="XDC189" s="11"/>
      <c r="XDD189" s="11"/>
      <c r="XDE189" s="11"/>
      <c r="XDF189" s="11"/>
      <c r="XDG189" s="11"/>
      <c r="XDH189" s="11"/>
      <c r="XDI189" s="11"/>
    </row>
    <row r="190" spans="1:11 16328:16337" s="7" customFormat="1" ht="20.100000000000001" customHeight="1">
      <c r="A190" s="22" t="s">
        <v>548</v>
      </c>
      <c r="B190" s="30" t="s">
        <v>549</v>
      </c>
      <c r="C190" s="30" t="s">
        <v>550</v>
      </c>
      <c r="D190" s="31" t="s">
        <v>551</v>
      </c>
      <c r="E190" s="19">
        <v>0</v>
      </c>
      <c r="F190" s="20">
        <v>1.5</v>
      </c>
      <c r="G190" s="6">
        <v>0.5</v>
      </c>
      <c r="H190" s="21">
        <v>2</v>
      </c>
      <c r="I190" s="38">
        <v>171</v>
      </c>
      <c r="J190" s="4" t="s">
        <v>4</v>
      </c>
      <c r="K190" s="38">
        <v>0</v>
      </c>
      <c r="XCZ190" s="11"/>
      <c r="XDA190" s="11"/>
      <c r="XDB190" s="11"/>
      <c r="XDC190" s="11"/>
      <c r="XDD190" s="11"/>
      <c r="XDE190" s="11"/>
      <c r="XDF190" s="11"/>
      <c r="XDG190" s="11"/>
      <c r="XDH190" s="11"/>
      <c r="XDI190" s="11"/>
    </row>
    <row r="191" spans="1:11 16328:16337" s="7" customFormat="1" ht="20.100000000000001" customHeight="1">
      <c r="A191" s="22" t="s">
        <v>572</v>
      </c>
      <c r="B191" s="30" t="s">
        <v>573</v>
      </c>
      <c r="C191" s="30" t="s">
        <v>576</v>
      </c>
      <c r="D191" s="31" t="s">
        <v>577</v>
      </c>
      <c r="E191" s="19">
        <v>0</v>
      </c>
      <c r="F191" s="20">
        <v>1</v>
      </c>
      <c r="G191" s="6">
        <v>1</v>
      </c>
      <c r="H191" s="21">
        <v>2</v>
      </c>
      <c r="I191" s="38">
        <v>171</v>
      </c>
      <c r="J191" s="4" t="s">
        <v>4</v>
      </c>
      <c r="K191" s="38">
        <v>0</v>
      </c>
      <c r="XCZ191" s="11"/>
      <c r="XDA191" s="11"/>
      <c r="XDB191" s="11"/>
      <c r="XDC191" s="11"/>
      <c r="XDD191" s="11"/>
      <c r="XDE191" s="11"/>
      <c r="XDF191" s="11"/>
      <c r="XDG191" s="11"/>
      <c r="XDH191" s="11"/>
      <c r="XDI191" s="11"/>
    </row>
    <row r="192" spans="1:11 16328:16337" s="7" customFormat="1" ht="20.100000000000001" customHeight="1">
      <c r="A192" s="22" t="s">
        <v>572</v>
      </c>
      <c r="B192" s="30" t="s">
        <v>573</v>
      </c>
      <c r="C192" s="30" t="s">
        <v>580</v>
      </c>
      <c r="D192" s="31" t="s">
        <v>581</v>
      </c>
      <c r="E192" s="19">
        <v>0</v>
      </c>
      <c r="F192" s="20">
        <v>1</v>
      </c>
      <c r="G192" s="6">
        <v>1</v>
      </c>
      <c r="H192" s="21">
        <v>2</v>
      </c>
      <c r="I192" s="38">
        <v>171</v>
      </c>
      <c r="J192" s="71" t="s">
        <v>1018</v>
      </c>
      <c r="K192" s="38">
        <v>0</v>
      </c>
      <c r="XCZ192" s="11"/>
      <c r="XDA192" s="11"/>
      <c r="XDB192" s="11"/>
      <c r="XDC192" s="11"/>
      <c r="XDD192" s="11"/>
      <c r="XDE192" s="11"/>
      <c r="XDF192" s="11"/>
      <c r="XDG192" s="11"/>
      <c r="XDH192" s="11"/>
      <c r="XDI192" s="11"/>
    </row>
    <row r="193" spans="1:11 16328:16337" s="7" customFormat="1" ht="20.100000000000001" customHeight="1">
      <c r="A193" s="16" t="s">
        <v>644</v>
      </c>
      <c r="B193" s="28" t="s">
        <v>598</v>
      </c>
      <c r="C193" s="28" t="s">
        <v>651</v>
      </c>
      <c r="D193" s="29" t="s">
        <v>652</v>
      </c>
      <c r="E193" s="19">
        <v>0</v>
      </c>
      <c r="F193" s="20">
        <v>0</v>
      </c>
      <c r="G193" s="6">
        <v>2</v>
      </c>
      <c r="H193" s="21">
        <v>2</v>
      </c>
      <c r="I193" s="38">
        <v>171</v>
      </c>
      <c r="J193" s="71" t="s">
        <v>1018</v>
      </c>
      <c r="K193" s="38">
        <v>0</v>
      </c>
      <c r="XCZ193" s="11"/>
      <c r="XDA193" s="11"/>
      <c r="XDB193" s="11"/>
      <c r="XDC193" s="11"/>
      <c r="XDD193" s="11"/>
      <c r="XDE193" s="11"/>
      <c r="XDF193" s="11"/>
      <c r="XDG193" s="11"/>
      <c r="XDH193" s="11"/>
      <c r="XDI193" s="11"/>
    </row>
    <row r="194" spans="1:11 16328:16337" s="7" customFormat="1" ht="20.100000000000001" customHeight="1">
      <c r="A194" s="16" t="s">
        <v>644</v>
      </c>
      <c r="B194" s="28" t="s">
        <v>598</v>
      </c>
      <c r="C194" s="28" t="s">
        <v>653</v>
      </c>
      <c r="D194" s="29" t="s">
        <v>654</v>
      </c>
      <c r="E194" s="19">
        <v>0</v>
      </c>
      <c r="F194" s="20">
        <v>0</v>
      </c>
      <c r="G194" s="6">
        <v>2</v>
      </c>
      <c r="H194" s="21">
        <v>2</v>
      </c>
      <c r="I194" s="38">
        <v>171</v>
      </c>
      <c r="J194" s="71" t="s">
        <v>1018</v>
      </c>
      <c r="K194" s="38">
        <v>0</v>
      </c>
      <c r="XCZ194" s="11"/>
      <c r="XDA194" s="11"/>
      <c r="XDB194" s="11"/>
      <c r="XDC194" s="11"/>
      <c r="XDD194" s="11"/>
      <c r="XDE194" s="11"/>
      <c r="XDF194" s="11"/>
      <c r="XDG194" s="11"/>
      <c r="XDH194" s="11"/>
      <c r="XDI194" s="11"/>
    </row>
    <row r="195" spans="1:11 16328:16337" s="7" customFormat="1" ht="20.100000000000001" customHeight="1">
      <c r="A195" s="16" t="s">
        <v>644</v>
      </c>
      <c r="B195" s="28" t="s">
        <v>598</v>
      </c>
      <c r="C195" s="28" t="s">
        <v>655</v>
      </c>
      <c r="D195" s="29" t="s">
        <v>656</v>
      </c>
      <c r="E195" s="19">
        <v>0</v>
      </c>
      <c r="F195" s="20">
        <v>0</v>
      </c>
      <c r="G195" s="6">
        <v>2</v>
      </c>
      <c r="H195" s="21">
        <v>2</v>
      </c>
      <c r="I195" s="38">
        <v>171</v>
      </c>
      <c r="J195" s="71" t="s">
        <v>1018</v>
      </c>
      <c r="K195" s="38">
        <v>0</v>
      </c>
      <c r="XCZ195" s="11"/>
      <c r="XDA195" s="11"/>
      <c r="XDB195" s="11"/>
      <c r="XDC195" s="11"/>
      <c r="XDD195" s="11"/>
      <c r="XDE195" s="11"/>
      <c r="XDF195" s="11"/>
      <c r="XDG195" s="11"/>
      <c r="XDH195" s="11"/>
      <c r="XDI195" s="11"/>
    </row>
    <row r="196" spans="1:11 16328:16337" s="7" customFormat="1" ht="20.100000000000001" customHeight="1">
      <c r="A196" s="16" t="s">
        <v>644</v>
      </c>
      <c r="B196" s="28" t="s">
        <v>598</v>
      </c>
      <c r="C196" s="28" t="s">
        <v>657</v>
      </c>
      <c r="D196" s="29" t="s">
        <v>658</v>
      </c>
      <c r="E196" s="19">
        <v>0</v>
      </c>
      <c r="F196" s="20">
        <v>0</v>
      </c>
      <c r="G196" s="6">
        <v>2</v>
      </c>
      <c r="H196" s="21">
        <v>2</v>
      </c>
      <c r="I196" s="38">
        <v>171</v>
      </c>
      <c r="J196" s="71" t="s">
        <v>1018</v>
      </c>
      <c r="K196" s="38">
        <v>0</v>
      </c>
      <c r="XCZ196" s="11"/>
      <c r="XDA196" s="11"/>
      <c r="XDB196" s="11"/>
      <c r="XDC196" s="11"/>
      <c r="XDD196" s="11"/>
      <c r="XDE196" s="11"/>
      <c r="XDF196" s="11"/>
      <c r="XDG196" s="11"/>
      <c r="XDH196" s="11"/>
      <c r="XDI196" s="11"/>
    </row>
    <row r="197" spans="1:11 16328:16337" s="7" customFormat="1" ht="20.100000000000001" customHeight="1">
      <c r="A197" s="16" t="s">
        <v>644</v>
      </c>
      <c r="B197" s="17" t="s">
        <v>598</v>
      </c>
      <c r="C197" s="17" t="s">
        <v>665</v>
      </c>
      <c r="D197" s="18" t="s">
        <v>666</v>
      </c>
      <c r="E197" s="19">
        <v>0</v>
      </c>
      <c r="F197" s="20">
        <v>0</v>
      </c>
      <c r="G197" s="6">
        <v>2</v>
      </c>
      <c r="H197" s="21">
        <v>2</v>
      </c>
      <c r="I197" s="38">
        <v>171</v>
      </c>
      <c r="J197" s="71" t="s">
        <v>1018</v>
      </c>
      <c r="K197" s="38">
        <v>0</v>
      </c>
      <c r="XCZ197" s="11"/>
      <c r="XDA197" s="11"/>
      <c r="XDB197" s="11"/>
      <c r="XDC197" s="11"/>
      <c r="XDD197" s="11"/>
      <c r="XDE197" s="11"/>
      <c r="XDF197" s="11"/>
      <c r="XDG197" s="11"/>
      <c r="XDH197" s="11"/>
      <c r="XDI197" s="11"/>
    </row>
    <row r="198" spans="1:11 16328:16337" s="7" customFormat="1" ht="20.100000000000001" customHeight="1">
      <c r="A198" s="16" t="s">
        <v>691</v>
      </c>
      <c r="B198" s="17" t="s">
        <v>692</v>
      </c>
      <c r="C198" s="17" t="s">
        <v>697</v>
      </c>
      <c r="D198" s="18" t="s">
        <v>698</v>
      </c>
      <c r="E198" s="19">
        <v>0</v>
      </c>
      <c r="F198" s="20">
        <v>0</v>
      </c>
      <c r="G198" s="6">
        <v>2</v>
      </c>
      <c r="H198" s="21">
        <v>2</v>
      </c>
      <c r="I198" s="38">
        <v>171</v>
      </c>
      <c r="J198" s="4" t="s">
        <v>4</v>
      </c>
      <c r="K198" s="38">
        <v>0</v>
      </c>
      <c r="XCZ198" s="11"/>
      <c r="XDA198" s="11"/>
      <c r="XDB198" s="11"/>
      <c r="XDC198" s="11"/>
      <c r="XDD198" s="11"/>
      <c r="XDE198" s="11"/>
      <c r="XDF198" s="11"/>
      <c r="XDG198" s="11"/>
      <c r="XDH198" s="11"/>
      <c r="XDI198" s="11"/>
    </row>
    <row r="199" spans="1:11 16328:16337" s="7" customFormat="1" ht="20.100000000000001" customHeight="1">
      <c r="A199" s="16" t="s">
        <v>691</v>
      </c>
      <c r="B199" s="17" t="s">
        <v>692</v>
      </c>
      <c r="C199" s="17" t="s">
        <v>703</v>
      </c>
      <c r="D199" s="18" t="s">
        <v>704</v>
      </c>
      <c r="E199" s="19">
        <v>0</v>
      </c>
      <c r="F199" s="20">
        <v>0</v>
      </c>
      <c r="G199" s="6">
        <v>2</v>
      </c>
      <c r="H199" s="21">
        <v>2</v>
      </c>
      <c r="I199" s="38">
        <v>171</v>
      </c>
      <c r="J199" s="71" t="s">
        <v>1018</v>
      </c>
      <c r="K199" s="38">
        <v>0</v>
      </c>
      <c r="XCZ199" s="11"/>
      <c r="XDA199" s="11"/>
      <c r="XDB199" s="11"/>
      <c r="XDC199" s="11"/>
      <c r="XDD199" s="11"/>
      <c r="XDE199" s="11"/>
      <c r="XDF199" s="11"/>
      <c r="XDG199" s="11"/>
      <c r="XDH199" s="11"/>
      <c r="XDI199" s="11"/>
    </row>
    <row r="200" spans="1:11 16328:16337" s="7" customFormat="1" ht="20.100000000000001" customHeight="1">
      <c r="A200" s="16" t="s">
        <v>691</v>
      </c>
      <c r="B200" s="17" t="s">
        <v>692</v>
      </c>
      <c r="C200" s="17" t="s">
        <v>705</v>
      </c>
      <c r="D200" s="18" t="s">
        <v>706</v>
      </c>
      <c r="E200" s="19">
        <v>0</v>
      </c>
      <c r="F200" s="20">
        <v>0</v>
      </c>
      <c r="G200" s="6">
        <v>2</v>
      </c>
      <c r="H200" s="21">
        <v>2</v>
      </c>
      <c r="I200" s="38">
        <v>171</v>
      </c>
      <c r="J200" s="71" t="s">
        <v>1018</v>
      </c>
      <c r="K200" s="38">
        <v>0</v>
      </c>
      <c r="XCZ200" s="11"/>
      <c r="XDA200" s="11"/>
      <c r="XDB200" s="11"/>
      <c r="XDC200" s="11"/>
      <c r="XDD200" s="11"/>
      <c r="XDE200" s="11"/>
      <c r="XDF200" s="11"/>
      <c r="XDG200" s="11"/>
      <c r="XDH200" s="11"/>
      <c r="XDI200" s="11"/>
    </row>
    <row r="201" spans="1:11 16328:16337" s="7" customFormat="1" ht="20.100000000000001" customHeight="1">
      <c r="A201" s="16" t="s">
        <v>691</v>
      </c>
      <c r="B201" s="17" t="s">
        <v>692</v>
      </c>
      <c r="C201" s="17" t="s">
        <v>707</v>
      </c>
      <c r="D201" s="18" t="s">
        <v>708</v>
      </c>
      <c r="E201" s="19">
        <v>0</v>
      </c>
      <c r="F201" s="20">
        <v>0</v>
      </c>
      <c r="G201" s="6">
        <v>2</v>
      </c>
      <c r="H201" s="21">
        <v>2</v>
      </c>
      <c r="I201" s="38">
        <v>171</v>
      </c>
      <c r="J201" s="4" t="s">
        <v>4</v>
      </c>
      <c r="K201" s="38">
        <v>0</v>
      </c>
      <c r="XCZ201" s="11"/>
      <c r="XDA201" s="11"/>
      <c r="XDB201" s="11"/>
      <c r="XDC201" s="11"/>
      <c r="XDD201" s="11"/>
      <c r="XDE201" s="11"/>
      <c r="XDF201" s="11"/>
      <c r="XDG201" s="11"/>
      <c r="XDH201" s="11"/>
      <c r="XDI201" s="11"/>
    </row>
    <row r="202" spans="1:11 16328:16337" s="7" customFormat="1" ht="20.100000000000001" customHeight="1">
      <c r="A202" s="16" t="s">
        <v>691</v>
      </c>
      <c r="B202" s="17" t="s">
        <v>692</v>
      </c>
      <c r="C202" s="17" t="s">
        <v>709</v>
      </c>
      <c r="D202" s="18" t="s">
        <v>710</v>
      </c>
      <c r="E202" s="19">
        <v>0</v>
      </c>
      <c r="F202" s="20">
        <v>0</v>
      </c>
      <c r="G202" s="6">
        <v>2</v>
      </c>
      <c r="H202" s="21">
        <v>2</v>
      </c>
      <c r="I202" s="38">
        <v>171</v>
      </c>
      <c r="J202" s="71" t="s">
        <v>1018</v>
      </c>
      <c r="K202" s="38">
        <v>0</v>
      </c>
      <c r="XCZ202" s="11"/>
      <c r="XDA202" s="11"/>
      <c r="XDB202" s="11"/>
      <c r="XDC202" s="11"/>
      <c r="XDD202" s="11"/>
      <c r="XDE202" s="11"/>
      <c r="XDF202" s="11"/>
      <c r="XDG202" s="11"/>
      <c r="XDH202" s="11"/>
      <c r="XDI202" s="11"/>
    </row>
    <row r="203" spans="1:11 16328:16337" s="7" customFormat="1" ht="20.100000000000001" customHeight="1">
      <c r="A203" s="25" t="s">
        <v>786</v>
      </c>
      <c r="B203" s="26" t="s">
        <v>787</v>
      </c>
      <c r="C203" s="26" t="s">
        <v>792</v>
      </c>
      <c r="D203" s="27" t="s">
        <v>793</v>
      </c>
      <c r="E203" s="19">
        <v>0</v>
      </c>
      <c r="F203" s="20">
        <v>0.5</v>
      </c>
      <c r="G203" s="6">
        <v>1.5</v>
      </c>
      <c r="H203" s="21">
        <v>2</v>
      </c>
      <c r="I203" s="38">
        <v>171</v>
      </c>
      <c r="J203" s="4" t="s">
        <v>4</v>
      </c>
      <c r="K203" s="38">
        <v>0</v>
      </c>
      <c r="XCZ203" s="11"/>
      <c r="XDA203" s="11"/>
      <c r="XDB203" s="11"/>
      <c r="XDC203" s="11"/>
      <c r="XDD203" s="11"/>
      <c r="XDE203" s="11"/>
      <c r="XDF203" s="11"/>
      <c r="XDG203" s="11"/>
      <c r="XDH203" s="11"/>
      <c r="XDI203" s="11"/>
    </row>
    <row r="204" spans="1:11 16328:16337" s="7" customFormat="1" ht="20.100000000000001" customHeight="1">
      <c r="A204" s="16" t="s">
        <v>786</v>
      </c>
      <c r="B204" s="17" t="s">
        <v>787</v>
      </c>
      <c r="C204" s="45" t="s">
        <v>794</v>
      </c>
      <c r="D204" s="46" t="s">
        <v>795</v>
      </c>
      <c r="E204" s="19">
        <v>0</v>
      </c>
      <c r="F204" s="20">
        <v>0.5</v>
      </c>
      <c r="G204" s="6">
        <v>1.5</v>
      </c>
      <c r="H204" s="21">
        <v>2</v>
      </c>
      <c r="I204" s="38">
        <v>171</v>
      </c>
      <c r="J204" s="4" t="s">
        <v>4</v>
      </c>
      <c r="K204" s="38">
        <v>0</v>
      </c>
      <c r="XCZ204" s="11"/>
      <c r="XDA204" s="11"/>
      <c r="XDB204" s="11"/>
      <c r="XDC204" s="11"/>
      <c r="XDD204" s="11"/>
      <c r="XDE204" s="11"/>
      <c r="XDF204" s="11"/>
      <c r="XDG204" s="11"/>
      <c r="XDH204" s="11"/>
      <c r="XDI204" s="11"/>
    </row>
    <row r="205" spans="1:11 16328:16337" s="7" customFormat="1" ht="20.100000000000001" customHeight="1">
      <c r="A205" s="16" t="s">
        <v>786</v>
      </c>
      <c r="B205" s="17" t="s">
        <v>787</v>
      </c>
      <c r="C205" s="45" t="s">
        <v>796</v>
      </c>
      <c r="D205" s="46" t="s">
        <v>797</v>
      </c>
      <c r="E205" s="19">
        <v>0</v>
      </c>
      <c r="F205" s="20">
        <v>0.5</v>
      </c>
      <c r="G205" s="6">
        <v>1.5</v>
      </c>
      <c r="H205" s="21">
        <v>2</v>
      </c>
      <c r="I205" s="38">
        <v>171</v>
      </c>
      <c r="J205" s="71" t="s">
        <v>1018</v>
      </c>
      <c r="K205" s="38">
        <v>0</v>
      </c>
      <c r="XCZ205" s="11"/>
      <c r="XDA205" s="11"/>
      <c r="XDB205" s="11"/>
      <c r="XDC205" s="11"/>
      <c r="XDD205" s="11"/>
      <c r="XDE205" s="11"/>
      <c r="XDF205" s="11"/>
      <c r="XDG205" s="11"/>
      <c r="XDH205" s="11"/>
      <c r="XDI205" s="11"/>
    </row>
    <row r="206" spans="1:11 16328:16337" s="7" customFormat="1" ht="20.100000000000001" customHeight="1">
      <c r="A206" s="16" t="s">
        <v>786</v>
      </c>
      <c r="B206" s="17" t="s">
        <v>787</v>
      </c>
      <c r="C206" s="45" t="s">
        <v>798</v>
      </c>
      <c r="D206" s="46" t="s">
        <v>799</v>
      </c>
      <c r="E206" s="19">
        <v>0</v>
      </c>
      <c r="F206" s="20">
        <v>0.5</v>
      </c>
      <c r="G206" s="6">
        <v>1.5</v>
      </c>
      <c r="H206" s="21">
        <v>2</v>
      </c>
      <c r="I206" s="38">
        <v>171</v>
      </c>
      <c r="J206" s="71" t="s">
        <v>1018</v>
      </c>
      <c r="K206" s="38">
        <v>0</v>
      </c>
      <c r="XCZ206" s="11"/>
      <c r="XDA206" s="11"/>
      <c r="XDB206" s="11"/>
      <c r="XDC206" s="11"/>
      <c r="XDD206" s="11"/>
      <c r="XDE206" s="11"/>
      <c r="XDF206" s="11"/>
      <c r="XDG206" s="11"/>
      <c r="XDH206" s="11"/>
      <c r="XDI206" s="11"/>
    </row>
    <row r="207" spans="1:11 16328:16337" s="7" customFormat="1" ht="20.100000000000001" customHeight="1">
      <c r="A207" s="16" t="s">
        <v>810</v>
      </c>
      <c r="B207" s="45" t="s">
        <v>811</v>
      </c>
      <c r="C207" s="45" t="s">
        <v>812</v>
      </c>
      <c r="D207" s="46" t="s">
        <v>813</v>
      </c>
      <c r="E207" s="19">
        <v>0</v>
      </c>
      <c r="F207" s="20">
        <v>1</v>
      </c>
      <c r="G207" s="6">
        <v>1</v>
      </c>
      <c r="H207" s="21">
        <v>2</v>
      </c>
      <c r="I207" s="38">
        <v>171</v>
      </c>
      <c r="J207" s="4" t="s">
        <v>4</v>
      </c>
      <c r="K207" s="38">
        <v>0</v>
      </c>
      <c r="XCZ207" s="11"/>
      <c r="XDA207" s="11"/>
      <c r="XDB207" s="11"/>
      <c r="XDC207" s="11"/>
      <c r="XDD207" s="11"/>
      <c r="XDE207" s="11"/>
      <c r="XDF207" s="11"/>
      <c r="XDG207" s="11"/>
      <c r="XDH207" s="11"/>
      <c r="XDI207" s="11"/>
    </row>
    <row r="208" spans="1:11 16328:16337" s="7" customFormat="1" ht="20.100000000000001" customHeight="1">
      <c r="A208" s="16" t="s">
        <v>810</v>
      </c>
      <c r="B208" s="45" t="s">
        <v>811</v>
      </c>
      <c r="C208" s="45" t="s">
        <v>820</v>
      </c>
      <c r="D208" s="46" t="s">
        <v>821</v>
      </c>
      <c r="E208" s="19">
        <v>0</v>
      </c>
      <c r="F208" s="20">
        <v>1</v>
      </c>
      <c r="G208" s="6">
        <v>1</v>
      </c>
      <c r="H208" s="21">
        <v>2</v>
      </c>
      <c r="I208" s="38">
        <v>171</v>
      </c>
      <c r="J208" s="4" t="s">
        <v>4</v>
      </c>
      <c r="K208" s="38">
        <v>0</v>
      </c>
      <c r="XCZ208" s="11"/>
      <c r="XDA208" s="11"/>
      <c r="XDB208" s="11"/>
      <c r="XDC208" s="11"/>
      <c r="XDD208" s="11"/>
      <c r="XDE208" s="11"/>
      <c r="XDF208" s="11"/>
      <c r="XDG208" s="11"/>
      <c r="XDH208" s="11"/>
      <c r="XDI208" s="11"/>
    </row>
    <row r="209" spans="1:11 16328:16337" s="7" customFormat="1" ht="20.100000000000001" customHeight="1">
      <c r="A209" s="16" t="s">
        <v>834</v>
      </c>
      <c r="B209" s="45" t="s">
        <v>811</v>
      </c>
      <c r="C209" s="45" t="s">
        <v>837</v>
      </c>
      <c r="D209" s="46" t="s">
        <v>838</v>
      </c>
      <c r="E209" s="19">
        <v>0</v>
      </c>
      <c r="F209" s="20">
        <v>1</v>
      </c>
      <c r="G209" s="6">
        <v>1</v>
      </c>
      <c r="H209" s="21">
        <v>2</v>
      </c>
      <c r="I209" s="38">
        <v>171</v>
      </c>
      <c r="J209" s="71" t="s">
        <v>1018</v>
      </c>
      <c r="K209" s="38">
        <v>0</v>
      </c>
      <c r="XCZ209" s="11"/>
      <c r="XDA209" s="11"/>
      <c r="XDB209" s="11"/>
      <c r="XDC209" s="11"/>
      <c r="XDD209" s="11"/>
      <c r="XDE209" s="11"/>
      <c r="XDF209" s="11"/>
      <c r="XDG209" s="11"/>
      <c r="XDH209" s="11"/>
      <c r="XDI209" s="11"/>
    </row>
    <row r="210" spans="1:11 16328:16337" s="7" customFormat="1" ht="20.100000000000001" customHeight="1">
      <c r="A210" s="25" t="s">
        <v>0</v>
      </c>
      <c r="B210" s="26" t="s">
        <v>1</v>
      </c>
      <c r="C210" s="26" t="s">
        <v>2</v>
      </c>
      <c r="D210" s="27" t="s">
        <v>3</v>
      </c>
      <c r="E210" s="19">
        <v>0</v>
      </c>
      <c r="F210" s="20">
        <v>0.5</v>
      </c>
      <c r="G210" s="6">
        <v>1</v>
      </c>
      <c r="H210" s="21">
        <v>1.5</v>
      </c>
      <c r="I210" s="38">
        <v>208</v>
      </c>
      <c r="J210" s="4" t="s">
        <v>4</v>
      </c>
      <c r="K210" s="38">
        <v>0</v>
      </c>
      <c r="XCZ210" s="11"/>
      <c r="XDA210" s="11"/>
      <c r="XDB210" s="11"/>
      <c r="XDC210" s="11"/>
      <c r="XDD210" s="11"/>
      <c r="XDE210" s="11"/>
      <c r="XDF210" s="11"/>
      <c r="XDG210" s="11"/>
      <c r="XDH210" s="11"/>
      <c r="XDI210" s="11"/>
    </row>
    <row r="211" spans="1:11 16328:16337" s="7" customFormat="1" ht="20.100000000000001" customHeight="1">
      <c r="A211" s="22" t="s">
        <v>0</v>
      </c>
      <c r="B211" s="30" t="s">
        <v>1</v>
      </c>
      <c r="C211" s="23" t="s">
        <v>5</v>
      </c>
      <c r="D211" s="24" t="s">
        <v>6</v>
      </c>
      <c r="E211" s="19">
        <v>0</v>
      </c>
      <c r="F211" s="20">
        <v>0.5</v>
      </c>
      <c r="G211" s="6">
        <v>1</v>
      </c>
      <c r="H211" s="21">
        <v>1.5</v>
      </c>
      <c r="I211" s="38">
        <v>208</v>
      </c>
      <c r="J211" s="4" t="s">
        <v>4</v>
      </c>
      <c r="K211" s="38">
        <v>0</v>
      </c>
      <c r="XCZ211" s="11"/>
      <c r="XDA211" s="11"/>
      <c r="XDB211" s="11"/>
      <c r="XDC211" s="11"/>
      <c r="XDD211" s="11"/>
      <c r="XDE211" s="11"/>
      <c r="XDF211" s="11"/>
      <c r="XDG211" s="11"/>
      <c r="XDH211" s="11"/>
      <c r="XDI211" s="11"/>
    </row>
    <row r="212" spans="1:11 16328:16337" s="7" customFormat="1" ht="20.100000000000001" customHeight="1">
      <c r="A212" s="22" t="s">
        <v>0</v>
      </c>
      <c r="B212" s="30" t="s">
        <v>1</v>
      </c>
      <c r="C212" s="23" t="s">
        <v>11</v>
      </c>
      <c r="D212" s="24" t="s">
        <v>12</v>
      </c>
      <c r="E212" s="19">
        <v>0</v>
      </c>
      <c r="F212" s="20">
        <v>0.5</v>
      </c>
      <c r="G212" s="6">
        <v>1</v>
      </c>
      <c r="H212" s="21">
        <v>1.5</v>
      </c>
      <c r="I212" s="38">
        <v>208</v>
      </c>
      <c r="J212" s="4" t="s">
        <v>4</v>
      </c>
      <c r="K212" s="38">
        <v>0</v>
      </c>
      <c r="XCZ212" s="11"/>
      <c r="XDA212" s="11"/>
      <c r="XDB212" s="11"/>
      <c r="XDC212" s="11"/>
      <c r="XDD212" s="11"/>
      <c r="XDE212" s="11"/>
      <c r="XDF212" s="11"/>
      <c r="XDG212" s="11"/>
      <c r="XDH212" s="11"/>
      <c r="XDI212" s="11"/>
    </row>
    <row r="213" spans="1:11 16328:16337" s="7" customFormat="1" ht="20.100000000000001" customHeight="1">
      <c r="A213" s="16" t="s">
        <v>0</v>
      </c>
      <c r="B213" s="17" t="s">
        <v>1</v>
      </c>
      <c r="C213" s="17" t="s">
        <v>13</v>
      </c>
      <c r="D213" s="18" t="s">
        <v>14</v>
      </c>
      <c r="E213" s="19">
        <v>0</v>
      </c>
      <c r="F213" s="20">
        <v>0.5</v>
      </c>
      <c r="G213" s="6">
        <v>1</v>
      </c>
      <c r="H213" s="21">
        <v>1.5</v>
      </c>
      <c r="I213" s="38">
        <v>208</v>
      </c>
      <c r="J213" s="71" t="s">
        <v>1018</v>
      </c>
      <c r="K213" s="38">
        <v>0</v>
      </c>
      <c r="XCZ213" s="11"/>
      <c r="XDA213" s="11"/>
      <c r="XDB213" s="11"/>
      <c r="XDC213" s="11"/>
      <c r="XDD213" s="11"/>
      <c r="XDE213" s="11"/>
      <c r="XDF213" s="11"/>
      <c r="XDG213" s="11"/>
      <c r="XDH213" s="11"/>
      <c r="XDI213" s="11"/>
    </row>
    <row r="214" spans="1:11 16328:16337" s="7" customFormat="1" ht="20.100000000000001" customHeight="1">
      <c r="A214" s="16" t="s">
        <v>169</v>
      </c>
      <c r="B214" s="17" t="s">
        <v>63</v>
      </c>
      <c r="C214" s="17" t="s">
        <v>170</v>
      </c>
      <c r="D214" s="18" t="s">
        <v>171</v>
      </c>
      <c r="E214" s="19">
        <v>0</v>
      </c>
      <c r="F214" s="20">
        <v>0.5</v>
      </c>
      <c r="G214" s="6">
        <v>1</v>
      </c>
      <c r="H214" s="21">
        <v>1.5</v>
      </c>
      <c r="I214" s="38">
        <v>208</v>
      </c>
      <c r="J214" s="4" t="s">
        <v>4</v>
      </c>
      <c r="K214" s="38">
        <v>0</v>
      </c>
      <c r="XCZ214" s="11"/>
      <c r="XDA214" s="11"/>
      <c r="XDB214" s="11"/>
      <c r="XDC214" s="11"/>
      <c r="XDD214" s="11"/>
      <c r="XDE214" s="11"/>
      <c r="XDF214" s="11"/>
      <c r="XDG214" s="11"/>
      <c r="XDH214" s="11"/>
      <c r="XDI214" s="11"/>
    </row>
    <row r="215" spans="1:11 16328:16337" s="7" customFormat="1" ht="20.100000000000001" customHeight="1">
      <c r="A215" s="16" t="s">
        <v>169</v>
      </c>
      <c r="B215" s="17" t="s">
        <v>63</v>
      </c>
      <c r="C215" s="17" t="s">
        <v>178</v>
      </c>
      <c r="D215" s="18" t="s">
        <v>179</v>
      </c>
      <c r="E215" s="19">
        <v>0</v>
      </c>
      <c r="F215" s="20">
        <v>0.5</v>
      </c>
      <c r="G215" s="6">
        <v>1</v>
      </c>
      <c r="H215" s="21">
        <v>1.5</v>
      </c>
      <c r="I215" s="38">
        <v>208</v>
      </c>
      <c r="J215" s="4" t="s">
        <v>4</v>
      </c>
      <c r="K215" s="38">
        <v>0</v>
      </c>
      <c r="XCZ215" s="11"/>
      <c r="XDA215" s="11"/>
      <c r="XDB215" s="11"/>
      <c r="XDC215" s="11"/>
      <c r="XDD215" s="11"/>
      <c r="XDE215" s="11"/>
      <c r="XDF215" s="11"/>
      <c r="XDG215" s="11"/>
      <c r="XDH215" s="11"/>
      <c r="XDI215" s="11"/>
    </row>
    <row r="216" spans="1:11 16328:16337" s="7" customFormat="1" ht="20.100000000000001" customHeight="1">
      <c r="A216" s="22" t="s">
        <v>169</v>
      </c>
      <c r="B216" s="30" t="s">
        <v>63</v>
      </c>
      <c r="C216" s="30" t="s">
        <v>180</v>
      </c>
      <c r="D216" s="31" t="s">
        <v>181</v>
      </c>
      <c r="E216" s="19">
        <v>0</v>
      </c>
      <c r="F216" s="20">
        <v>0.5</v>
      </c>
      <c r="G216" s="6">
        <v>1</v>
      </c>
      <c r="H216" s="21">
        <v>1.5</v>
      </c>
      <c r="I216" s="38">
        <v>208</v>
      </c>
      <c r="J216" s="4" t="s">
        <v>4</v>
      </c>
      <c r="K216" s="38">
        <v>0</v>
      </c>
      <c r="XCZ216" s="11"/>
      <c r="XDA216" s="11"/>
      <c r="XDB216" s="11"/>
      <c r="XDC216" s="11"/>
      <c r="XDD216" s="11"/>
      <c r="XDE216" s="11"/>
      <c r="XDF216" s="11"/>
      <c r="XDG216" s="11"/>
      <c r="XDH216" s="11"/>
      <c r="XDI216" s="11"/>
    </row>
    <row r="217" spans="1:11 16328:16337" s="7" customFormat="1" ht="20.100000000000001" customHeight="1">
      <c r="A217" s="22" t="s">
        <v>192</v>
      </c>
      <c r="B217" s="30" t="s">
        <v>193</v>
      </c>
      <c r="C217" s="30" t="s">
        <v>196</v>
      </c>
      <c r="D217" s="31" t="s">
        <v>197</v>
      </c>
      <c r="E217" s="19">
        <v>0</v>
      </c>
      <c r="F217" s="20">
        <v>0.5</v>
      </c>
      <c r="G217" s="6">
        <v>1</v>
      </c>
      <c r="H217" s="21">
        <v>1.5</v>
      </c>
      <c r="I217" s="38">
        <v>208</v>
      </c>
      <c r="J217" s="4" t="s">
        <v>4</v>
      </c>
      <c r="K217" s="38">
        <v>0</v>
      </c>
      <c r="XCZ217" s="11"/>
      <c r="XDA217" s="11"/>
      <c r="XDB217" s="11"/>
      <c r="XDC217" s="11"/>
      <c r="XDD217" s="11"/>
      <c r="XDE217" s="11"/>
      <c r="XDF217" s="11"/>
      <c r="XDG217" s="11"/>
      <c r="XDH217" s="11"/>
      <c r="XDI217" s="11"/>
    </row>
    <row r="218" spans="1:11 16328:16337" s="7" customFormat="1" ht="20.100000000000001" customHeight="1">
      <c r="A218" s="22" t="s">
        <v>548</v>
      </c>
      <c r="B218" s="30" t="s">
        <v>549</v>
      </c>
      <c r="C218" s="30" t="s">
        <v>570</v>
      </c>
      <c r="D218" s="31" t="s">
        <v>571</v>
      </c>
      <c r="E218" s="19">
        <v>0</v>
      </c>
      <c r="F218" s="20">
        <v>1</v>
      </c>
      <c r="G218" s="6">
        <v>0.5</v>
      </c>
      <c r="H218" s="21">
        <v>1.5</v>
      </c>
      <c r="I218" s="38">
        <v>208</v>
      </c>
      <c r="J218" s="4" t="s">
        <v>4</v>
      </c>
      <c r="K218" s="38">
        <v>0</v>
      </c>
      <c r="XCZ218" s="11"/>
      <c r="XDA218" s="11"/>
      <c r="XDB218" s="11"/>
      <c r="XDC218" s="11"/>
      <c r="XDD218" s="11"/>
      <c r="XDE218" s="11"/>
      <c r="XDF218" s="11"/>
      <c r="XDG218" s="11"/>
      <c r="XDH218" s="11"/>
      <c r="XDI218" s="11"/>
    </row>
    <row r="219" spans="1:11 16328:16337" s="7" customFormat="1" ht="20.100000000000001" customHeight="1">
      <c r="A219" s="22" t="s">
        <v>572</v>
      </c>
      <c r="B219" s="30" t="s">
        <v>573</v>
      </c>
      <c r="C219" s="30" t="s">
        <v>574</v>
      </c>
      <c r="D219" s="31" t="s">
        <v>575</v>
      </c>
      <c r="E219" s="19">
        <v>0</v>
      </c>
      <c r="F219" s="20">
        <v>0.5</v>
      </c>
      <c r="G219" s="6">
        <v>1</v>
      </c>
      <c r="H219" s="21">
        <v>1.5</v>
      </c>
      <c r="I219" s="38">
        <v>208</v>
      </c>
      <c r="J219" s="4" t="s">
        <v>4</v>
      </c>
      <c r="K219" s="38">
        <v>0</v>
      </c>
      <c r="XCZ219" s="11"/>
      <c r="XDA219" s="11"/>
      <c r="XDB219" s="11"/>
      <c r="XDC219" s="11"/>
      <c r="XDD219" s="11"/>
      <c r="XDE219" s="11"/>
      <c r="XDF219" s="11"/>
      <c r="XDG219" s="11"/>
      <c r="XDH219" s="11"/>
      <c r="XDI219" s="11"/>
    </row>
    <row r="220" spans="1:11 16328:16337" s="7" customFormat="1" ht="20.100000000000001" customHeight="1">
      <c r="A220" s="22" t="s">
        <v>572</v>
      </c>
      <c r="B220" s="30" t="s">
        <v>582</v>
      </c>
      <c r="C220" s="30" t="s">
        <v>583</v>
      </c>
      <c r="D220" s="31" t="s">
        <v>584</v>
      </c>
      <c r="E220" s="19">
        <v>0</v>
      </c>
      <c r="F220" s="20">
        <v>0.5</v>
      </c>
      <c r="G220" s="6">
        <v>1</v>
      </c>
      <c r="H220" s="21">
        <v>1.5</v>
      </c>
      <c r="I220" s="38">
        <v>208</v>
      </c>
      <c r="J220" s="71" t="s">
        <v>1018</v>
      </c>
      <c r="K220" s="38">
        <v>0</v>
      </c>
      <c r="XCZ220" s="11"/>
      <c r="XDA220" s="11"/>
      <c r="XDB220" s="11"/>
      <c r="XDC220" s="11"/>
      <c r="XDD220" s="11"/>
      <c r="XDE220" s="11"/>
      <c r="XDF220" s="11"/>
      <c r="XDG220" s="11"/>
      <c r="XDH220" s="11"/>
      <c r="XDI220" s="11"/>
    </row>
    <row r="221" spans="1:11 16328:16337" s="7" customFormat="1" ht="20.100000000000001" customHeight="1">
      <c r="A221" s="25" t="s">
        <v>572</v>
      </c>
      <c r="B221" s="35" t="s">
        <v>582</v>
      </c>
      <c r="C221" s="35" t="s">
        <v>585</v>
      </c>
      <c r="D221" s="36" t="s">
        <v>586</v>
      </c>
      <c r="E221" s="19">
        <v>0</v>
      </c>
      <c r="F221" s="20">
        <v>0.5</v>
      </c>
      <c r="G221" s="6">
        <v>1</v>
      </c>
      <c r="H221" s="21">
        <v>1.5</v>
      </c>
      <c r="I221" s="38">
        <v>208</v>
      </c>
      <c r="J221" s="4" t="s">
        <v>4</v>
      </c>
      <c r="K221" s="38">
        <v>0</v>
      </c>
      <c r="XCZ221" s="11"/>
      <c r="XDA221" s="11"/>
      <c r="XDB221" s="11"/>
      <c r="XDC221" s="11"/>
      <c r="XDD221" s="11"/>
      <c r="XDE221" s="11"/>
      <c r="XDF221" s="11"/>
      <c r="XDG221" s="11"/>
      <c r="XDH221" s="11"/>
      <c r="XDI221" s="11"/>
    </row>
    <row r="222" spans="1:11 16328:16337" s="7" customFormat="1" ht="20.100000000000001" customHeight="1">
      <c r="A222" s="22" t="s">
        <v>572</v>
      </c>
      <c r="B222" s="30" t="s">
        <v>582</v>
      </c>
      <c r="C222" s="30" t="s">
        <v>587</v>
      </c>
      <c r="D222" s="31" t="s">
        <v>588</v>
      </c>
      <c r="E222" s="19">
        <v>0</v>
      </c>
      <c r="F222" s="20">
        <v>0.5</v>
      </c>
      <c r="G222" s="6">
        <v>1</v>
      </c>
      <c r="H222" s="21">
        <v>1.5</v>
      </c>
      <c r="I222" s="38">
        <v>208</v>
      </c>
      <c r="J222" s="4" t="s">
        <v>4</v>
      </c>
      <c r="K222" s="38">
        <v>0</v>
      </c>
      <c r="XCZ222" s="11"/>
      <c r="XDA222" s="11"/>
      <c r="XDB222" s="11"/>
      <c r="XDC222" s="11"/>
      <c r="XDD222" s="11"/>
      <c r="XDE222" s="11"/>
      <c r="XDF222" s="11"/>
      <c r="XDG222" s="11"/>
      <c r="XDH222" s="11"/>
      <c r="XDI222" s="11"/>
    </row>
    <row r="223" spans="1:11 16328:16337" s="7" customFormat="1" ht="20.100000000000001" customHeight="1">
      <c r="A223" s="22" t="s">
        <v>572</v>
      </c>
      <c r="B223" s="30" t="s">
        <v>582</v>
      </c>
      <c r="C223" s="30" t="s">
        <v>591</v>
      </c>
      <c r="D223" s="31" t="s">
        <v>592</v>
      </c>
      <c r="E223" s="19">
        <v>0</v>
      </c>
      <c r="F223" s="20">
        <v>0.5</v>
      </c>
      <c r="G223" s="6">
        <v>1</v>
      </c>
      <c r="H223" s="21">
        <v>1.5</v>
      </c>
      <c r="I223" s="38">
        <v>208</v>
      </c>
      <c r="J223" s="71" t="s">
        <v>1018</v>
      </c>
      <c r="K223" s="38">
        <v>0</v>
      </c>
      <c r="XCZ223" s="11"/>
      <c r="XDA223" s="11"/>
      <c r="XDB223" s="11"/>
      <c r="XDC223" s="11"/>
      <c r="XDD223" s="11"/>
      <c r="XDE223" s="11"/>
      <c r="XDF223" s="11"/>
      <c r="XDG223" s="11"/>
      <c r="XDH223" s="11"/>
      <c r="XDI223" s="11"/>
    </row>
    <row r="224" spans="1:11 16328:16337" s="7" customFormat="1" ht="20.100000000000001" customHeight="1">
      <c r="A224" s="22" t="s">
        <v>572</v>
      </c>
      <c r="B224" s="30" t="s">
        <v>582</v>
      </c>
      <c r="C224" s="30" t="s">
        <v>593</v>
      </c>
      <c r="D224" s="31" t="s">
        <v>594</v>
      </c>
      <c r="E224" s="19">
        <v>0</v>
      </c>
      <c r="F224" s="20">
        <v>0.5</v>
      </c>
      <c r="G224" s="6">
        <v>1</v>
      </c>
      <c r="H224" s="21">
        <v>1.5</v>
      </c>
      <c r="I224" s="38">
        <v>208</v>
      </c>
      <c r="J224" s="71" t="s">
        <v>1018</v>
      </c>
      <c r="K224" s="38">
        <v>0</v>
      </c>
      <c r="XCZ224" s="11"/>
      <c r="XDA224" s="11"/>
      <c r="XDB224" s="11"/>
      <c r="XDC224" s="11"/>
      <c r="XDD224" s="11"/>
      <c r="XDE224" s="11"/>
      <c r="XDF224" s="11"/>
      <c r="XDG224" s="11"/>
      <c r="XDH224" s="11"/>
      <c r="XDI224" s="11"/>
    </row>
    <row r="225" spans="1:11 16328:16337" s="7" customFormat="1" ht="20.100000000000001" customHeight="1">
      <c r="A225" s="22" t="s">
        <v>572</v>
      </c>
      <c r="B225" s="30" t="s">
        <v>582</v>
      </c>
      <c r="C225" s="30" t="s">
        <v>595</v>
      </c>
      <c r="D225" s="31" t="s">
        <v>596</v>
      </c>
      <c r="E225" s="19">
        <v>0</v>
      </c>
      <c r="F225" s="20">
        <v>0.5</v>
      </c>
      <c r="G225" s="6">
        <v>1</v>
      </c>
      <c r="H225" s="21">
        <v>1.5</v>
      </c>
      <c r="I225" s="38">
        <v>208</v>
      </c>
      <c r="J225" s="71" t="s">
        <v>1018</v>
      </c>
      <c r="K225" s="38">
        <v>0</v>
      </c>
      <c r="XCZ225" s="11"/>
      <c r="XDA225" s="11"/>
      <c r="XDB225" s="11"/>
      <c r="XDC225" s="11"/>
      <c r="XDD225" s="11"/>
      <c r="XDE225" s="11"/>
      <c r="XDF225" s="11"/>
      <c r="XDG225" s="11"/>
      <c r="XDH225" s="11"/>
      <c r="XDI225" s="11"/>
    </row>
    <row r="226" spans="1:11 16328:16337" s="7" customFormat="1" ht="20.100000000000001" customHeight="1">
      <c r="A226" s="22" t="s">
        <v>597</v>
      </c>
      <c r="B226" s="23" t="s">
        <v>598</v>
      </c>
      <c r="C226" s="23" t="s">
        <v>617</v>
      </c>
      <c r="D226" s="24" t="s">
        <v>618</v>
      </c>
      <c r="E226" s="19">
        <v>0</v>
      </c>
      <c r="F226" s="20">
        <v>0.5</v>
      </c>
      <c r="G226" s="6">
        <v>1</v>
      </c>
      <c r="H226" s="21">
        <v>1.5</v>
      </c>
      <c r="I226" s="38">
        <v>208</v>
      </c>
      <c r="J226" s="4" t="s">
        <v>4</v>
      </c>
      <c r="K226" s="38">
        <v>0</v>
      </c>
      <c r="XCZ226" s="11"/>
      <c r="XDA226" s="11"/>
      <c r="XDB226" s="11"/>
      <c r="XDC226" s="11"/>
      <c r="XDD226" s="11"/>
      <c r="XDE226" s="11"/>
      <c r="XDF226" s="11"/>
      <c r="XDG226" s="11"/>
      <c r="XDH226" s="11"/>
      <c r="XDI226" s="11"/>
    </row>
    <row r="227" spans="1:11 16328:16337" s="7" customFormat="1" ht="20.100000000000001" customHeight="1">
      <c r="A227" s="16" t="s">
        <v>786</v>
      </c>
      <c r="B227" s="17" t="s">
        <v>787</v>
      </c>
      <c r="C227" s="45" t="s">
        <v>800</v>
      </c>
      <c r="D227" s="46" t="s">
        <v>801</v>
      </c>
      <c r="E227" s="19">
        <v>0</v>
      </c>
      <c r="F227" s="20">
        <v>0</v>
      </c>
      <c r="G227" s="6">
        <v>1.5</v>
      </c>
      <c r="H227" s="21">
        <v>1.5</v>
      </c>
      <c r="I227" s="38">
        <v>208</v>
      </c>
      <c r="J227" s="71" t="s">
        <v>1018</v>
      </c>
      <c r="K227" s="38">
        <v>0</v>
      </c>
      <c r="XCZ227" s="11"/>
      <c r="XDA227" s="11"/>
      <c r="XDB227" s="11"/>
      <c r="XDC227" s="11"/>
      <c r="XDD227" s="11"/>
      <c r="XDE227" s="11"/>
      <c r="XDF227" s="11"/>
      <c r="XDG227" s="11"/>
      <c r="XDH227" s="11"/>
      <c r="XDI227" s="11"/>
    </row>
    <row r="228" spans="1:11 16328:16337" s="7" customFormat="1" ht="20.100000000000001" customHeight="1">
      <c r="A228" s="16" t="s">
        <v>786</v>
      </c>
      <c r="B228" s="17" t="s">
        <v>787</v>
      </c>
      <c r="C228" s="45" t="s">
        <v>802</v>
      </c>
      <c r="D228" s="46" t="s">
        <v>803</v>
      </c>
      <c r="E228" s="19">
        <v>0</v>
      </c>
      <c r="F228" s="20">
        <v>0</v>
      </c>
      <c r="G228" s="6">
        <v>1.5</v>
      </c>
      <c r="H228" s="21">
        <v>1.5</v>
      </c>
      <c r="I228" s="38">
        <v>208</v>
      </c>
      <c r="J228" s="71" t="s">
        <v>1018</v>
      </c>
      <c r="K228" s="38">
        <v>0</v>
      </c>
      <c r="XCZ228" s="11"/>
      <c r="XDA228" s="11"/>
      <c r="XDB228" s="11"/>
      <c r="XDC228" s="11"/>
      <c r="XDD228" s="11"/>
      <c r="XDE228" s="11"/>
      <c r="XDF228" s="11"/>
      <c r="XDG228" s="11"/>
      <c r="XDH228" s="11"/>
      <c r="XDI228" s="11"/>
    </row>
    <row r="229" spans="1:11 16328:16337" s="7" customFormat="1" ht="20.100000000000001" customHeight="1">
      <c r="A229" s="16" t="s">
        <v>810</v>
      </c>
      <c r="B229" s="17" t="s">
        <v>811</v>
      </c>
      <c r="C229" s="45" t="s">
        <v>814</v>
      </c>
      <c r="D229" s="46" t="s">
        <v>815</v>
      </c>
      <c r="E229" s="19">
        <v>0</v>
      </c>
      <c r="F229" s="20">
        <v>0.5</v>
      </c>
      <c r="G229" s="6">
        <v>1</v>
      </c>
      <c r="H229" s="21">
        <v>1.5</v>
      </c>
      <c r="I229" s="38">
        <v>208</v>
      </c>
      <c r="J229" s="71" t="s">
        <v>1018</v>
      </c>
      <c r="K229" s="38">
        <v>0</v>
      </c>
      <c r="XCZ229" s="11"/>
      <c r="XDA229" s="11"/>
      <c r="XDB229" s="11"/>
      <c r="XDC229" s="11"/>
      <c r="XDD229" s="11"/>
      <c r="XDE229" s="11"/>
      <c r="XDF229" s="11"/>
      <c r="XDG229" s="11"/>
      <c r="XDH229" s="11"/>
      <c r="XDI229" s="11"/>
    </row>
    <row r="230" spans="1:11 16328:16337" s="7" customFormat="1" ht="20.100000000000001" customHeight="1">
      <c r="A230" s="16" t="s">
        <v>810</v>
      </c>
      <c r="B230" s="45" t="s">
        <v>811</v>
      </c>
      <c r="C230" s="45" t="s">
        <v>822</v>
      </c>
      <c r="D230" s="46" t="s">
        <v>823</v>
      </c>
      <c r="E230" s="19">
        <v>0</v>
      </c>
      <c r="F230" s="20">
        <v>0.5</v>
      </c>
      <c r="G230" s="6">
        <v>1</v>
      </c>
      <c r="H230" s="21">
        <v>1.5</v>
      </c>
      <c r="I230" s="38">
        <v>208</v>
      </c>
      <c r="J230" s="4" t="s">
        <v>4</v>
      </c>
      <c r="K230" s="38">
        <v>0</v>
      </c>
      <c r="XCZ230" s="11"/>
      <c r="XDA230" s="11"/>
      <c r="XDB230" s="11"/>
      <c r="XDC230" s="11"/>
      <c r="XDD230" s="11"/>
      <c r="XDE230" s="11"/>
      <c r="XDF230" s="11"/>
      <c r="XDG230" s="11"/>
      <c r="XDH230" s="11"/>
      <c r="XDI230" s="11"/>
    </row>
    <row r="231" spans="1:11 16328:16337" s="7" customFormat="1" ht="20.100000000000001" customHeight="1">
      <c r="A231" s="16" t="s">
        <v>810</v>
      </c>
      <c r="B231" s="45" t="s">
        <v>811</v>
      </c>
      <c r="C231" s="45" t="s">
        <v>828</v>
      </c>
      <c r="D231" s="46" t="s">
        <v>829</v>
      </c>
      <c r="E231" s="19">
        <v>0</v>
      </c>
      <c r="F231" s="20">
        <v>0.5</v>
      </c>
      <c r="G231" s="6">
        <v>1</v>
      </c>
      <c r="H231" s="21">
        <v>1.5</v>
      </c>
      <c r="I231" s="38">
        <v>208</v>
      </c>
      <c r="J231" s="4" t="s">
        <v>4</v>
      </c>
      <c r="K231" s="38">
        <v>0</v>
      </c>
      <c r="XCZ231" s="11"/>
      <c r="XDA231" s="11"/>
      <c r="XDB231" s="11"/>
      <c r="XDC231" s="11"/>
      <c r="XDD231" s="11"/>
      <c r="XDE231" s="11"/>
      <c r="XDF231" s="11"/>
      <c r="XDG231" s="11"/>
      <c r="XDH231" s="11"/>
      <c r="XDI231" s="11"/>
    </row>
    <row r="232" spans="1:11 16328:16337" s="7" customFormat="1" ht="20.100000000000001" customHeight="1">
      <c r="A232" s="16" t="s">
        <v>834</v>
      </c>
      <c r="B232" s="45" t="s">
        <v>811</v>
      </c>
      <c r="C232" s="45" t="s">
        <v>835</v>
      </c>
      <c r="D232" s="46" t="s">
        <v>836</v>
      </c>
      <c r="E232" s="19">
        <v>0</v>
      </c>
      <c r="F232" s="20">
        <v>0.5</v>
      </c>
      <c r="G232" s="6">
        <v>1</v>
      </c>
      <c r="H232" s="21">
        <v>1.5</v>
      </c>
      <c r="I232" s="38">
        <v>208</v>
      </c>
      <c r="J232" s="71" t="s">
        <v>1018</v>
      </c>
      <c r="K232" s="38">
        <v>0</v>
      </c>
      <c r="XCZ232" s="11"/>
      <c r="XDA232" s="11"/>
      <c r="XDB232" s="11"/>
      <c r="XDC232" s="11"/>
      <c r="XDD232" s="11"/>
      <c r="XDE232" s="11"/>
      <c r="XDF232" s="11"/>
      <c r="XDG232" s="11"/>
      <c r="XDH232" s="11"/>
      <c r="XDI232" s="11"/>
    </row>
    <row r="233" spans="1:11 16328:16337" s="7" customFormat="1" ht="20.100000000000001" customHeight="1">
      <c r="A233" s="22" t="s">
        <v>0</v>
      </c>
      <c r="B233" s="30" t="s">
        <v>1</v>
      </c>
      <c r="C233" s="30" t="s">
        <v>16</v>
      </c>
      <c r="D233" s="31" t="s">
        <v>17</v>
      </c>
      <c r="E233" s="19">
        <v>0</v>
      </c>
      <c r="F233" s="20">
        <v>0</v>
      </c>
      <c r="G233" s="6">
        <v>1</v>
      </c>
      <c r="H233" s="21">
        <v>1</v>
      </c>
      <c r="I233" s="38">
        <v>231</v>
      </c>
      <c r="J233" s="71" t="s">
        <v>1018</v>
      </c>
      <c r="K233" s="38">
        <v>0</v>
      </c>
      <c r="XCZ233" s="11"/>
      <c r="XDA233" s="11"/>
      <c r="XDB233" s="11"/>
      <c r="XDC233" s="11"/>
      <c r="XDD233" s="11"/>
      <c r="XDE233" s="11"/>
      <c r="XDF233" s="11"/>
      <c r="XDG233" s="11"/>
      <c r="XDH233" s="11"/>
      <c r="XDI233" s="11"/>
    </row>
    <row r="234" spans="1:11 16328:16337" s="7" customFormat="1" ht="20.100000000000001" customHeight="1">
      <c r="A234" s="22" t="s">
        <v>0</v>
      </c>
      <c r="B234" s="23" t="s">
        <v>1</v>
      </c>
      <c r="C234" s="30" t="s">
        <v>18</v>
      </c>
      <c r="D234" s="24" t="s">
        <v>19</v>
      </c>
      <c r="E234" s="19">
        <v>0</v>
      </c>
      <c r="F234" s="20">
        <v>0</v>
      </c>
      <c r="G234" s="6">
        <v>1</v>
      </c>
      <c r="H234" s="21">
        <v>1</v>
      </c>
      <c r="I234" s="38">
        <v>231</v>
      </c>
      <c r="J234" s="71" t="s">
        <v>1018</v>
      </c>
      <c r="K234" s="38">
        <v>0</v>
      </c>
      <c r="XCZ234" s="11"/>
      <c r="XDA234" s="11"/>
      <c r="XDB234" s="11"/>
      <c r="XDC234" s="11"/>
      <c r="XDD234" s="11"/>
      <c r="XDE234" s="11"/>
      <c r="XDF234" s="11"/>
      <c r="XDG234" s="11"/>
      <c r="XDH234" s="11"/>
      <c r="XDI234" s="11"/>
    </row>
    <row r="235" spans="1:11 16328:16337" s="7" customFormat="1" ht="20.100000000000001" customHeight="1">
      <c r="A235" s="22" t="s">
        <v>0</v>
      </c>
      <c r="B235" s="23" t="s">
        <v>20</v>
      </c>
      <c r="C235" s="23" t="s">
        <v>25</v>
      </c>
      <c r="D235" s="24" t="s">
        <v>26</v>
      </c>
      <c r="E235" s="19">
        <v>0</v>
      </c>
      <c r="F235" s="20">
        <v>0</v>
      </c>
      <c r="G235" s="6">
        <v>1</v>
      </c>
      <c r="H235" s="21">
        <v>1</v>
      </c>
      <c r="I235" s="38">
        <v>231</v>
      </c>
      <c r="J235" s="71" t="s">
        <v>1018</v>
      </c>
      <c r="K235" s="38">
        <v>0</v>
      </c>
      <c r="XCZ235" s="11"/>
      <c r="XDA235" s="11"/>
      <c r="XDB235" s="11"/>
      <c r="XDC235" s="11"/>
      <c r="XDD235" s="11"/>
      <c r="XDE235" s="11"/>
      <c r="XDF235" s="11"/>
      <c r="XDG235" s="11"/>
      <c r="XDH235" s="11"/>
      <c r="XDI235" s="11"/>
    </row>
    <row r="236" spans="1:11 16328:16337" s="7" customFormat="1" ht="20.100000000000001" customHeight="1">
      <c r="A236" s="25" t="s">
        <v>169</v>
      </c>
      <c r="B236" s="26" t="s">
        <v>63</v>
      </c>
      <c r="C236" s="26" t="s">
        <v>172</v>
      </c>
      <c r="D236" s="27" t="s">
        <v>173</v>
      </c>
      <c r="E236" s="19">
        <v>0</v>
      </c>
      <c r="F236" s="20">
        <v>0</v>
      </c>
      <c r="G236" s="6">
        <v>1</v>
      </c>
      <c r="H236" s="21">
        <v>1</v>
      </c>
      <c r="I236" s="38">
        <v>231</v>
      </c>
      <c r="J236" s="4" t="s">
        <v>4</v>
      </c>
      <c r="K236" s="38">
        <v>0</v>
      </c>
      <c r="XCZ236" s="11"/>
      <c r="XDA236" s="11"/>
      <c r="XDB236" s="11"/>
      <c r="XDC236" s="11"/>
      <c r="XDD236" s="11"/>
      <c r="XDE236" s="11"/>
      <c r="XDF236" s="11"/>
      <c r="XDG236" s="11"/>
      <c r="XDH236" s="11"/>
      <c r="XDI236" s="11"/>
    </row>
    <row r="237" spans="1:11 16328:16337" s="7" customFormat="1" ht="20.100000000000001" customHeight="1">
      <c r="A237" s="16" t="s">
        <v>169</v>
      </c>
      <c r="B237" s="17" t="s">
        <v>63</v>
      </c>
      <c r="C237" s="17" t="s">
        <v>174</v>
      </c>
      <c r="D237" s="18" t="s">
        <v>175</v>
      </c>
      <c r="E237" s="19">
        <v>0</v>
      </c>
      <c r="F237" s="20">
        <v>0</v>
      </c>
      <c r="G237" s="6">
        <v>1</v>
      </c>
      <c r="H237" s="21">
        <v>1</v>
      </c>
      <c r="I237" s="38">
        <v>231</v>
      </c>
      <c r="J237" s="4" t="s">
        <v>4</v>
      </c>
      <c r="K237" s="38">
        <v>0</v>
      </c>
      <c r="XCZ237" s="11"/>
      <c r="XDA237" s="11"/>
      <c r="XDB237" s="11"/>
      <c r="XDC237" s="11"/>
      <c r="XDD237" s="11"/>
      <c r="XDE237" s="11"/>
      <c r="XDF237" s="11"/>
      <c r="XDG237" s="11"/>
      <c r="XDH237" s="11"/>
      <c r="XDI237" s="11"/>
    </row>
    <row r="238" spans="1:11 16328:16337" s="7" customFormat="1" ht="20.100000000000001" customHeight="1">
      <c r="A238" s="16" t="s">
        <v>169</v>
      </c>
      <c r="B238" s="17" t="s">
        <v>63</v>
      </c>
      <c r="C238" s="28" t="s">
        <v>176</v>
      </c>
      <c r="D238" s="18" t="s">
        <v>177</v>
      </c>
      <c r="E238" s="19">
        <v>0</v>
      </c>
      <c r="F238" s="20">
        <v>0</v>
      </c>
      <c r="G238" s="6">
        <v>1</v>
      </c>
      <c r="H238" s="21">
        <v>1</v>
      </c>
      <c r="I238" s="38">
        <v>231</v>
      </c>
      <c r="J238" s="4" t="s">
        <v>4</v>
      </c>
      <c r="K238" s="38">
        <v>0</v>
      </c>
      <c r="XCZ238" s="11"/>
      <c r="XDA238" s="11"/>
      <c r="XDB238" s="11"/>
      <c r="XDC238" s="11"/>
      <c r="XDD238" s="11"/>
      <c r="XDE238" s="11"/>
      <c r="XDF238" s="11"/>
      <c r="XDG238" s="11"/>
      <c r="XDH238" s="11"/>
      <c r="XDI238" s="11"/>
    </row>
    <row r="239" spans="1:11 16328:16337" s="7" customFormat="1" ht="20.100000000000001" customHeight="1">
      <c r="A239" s="22" t="s">
        <v>169</v>
      </c>
      <c r="B239" s="23" t="s">
        <v>63</v>
      </c>
      <c r="C239" s="23" t="s">
        <v>182</v>
      </c>
      <c r="D239" s="24" t="s">
        <v>183</v>
      </c>
      <c r="E239" s="19">
        <v>0</v>
      </c>
      <c r="F239" s="20">
        <v>0</v>
      </c>
      <c r="G239" s="6">
        <v>1</v>
      </c>
      <c r="H239" s="21">
        <v>1</v>
      </c>
      <c r="I239" s="38">
        <v>231</v>
      </c>
      <c r="J239" s="71" t="s">
        <v>1018</v>
      </c>
      <c r="K239" s="38">
        <v>0</v>
      </c>
      <c r="XCZ239" s="11"/>
      <c r="XDA239" s="11"/>
      <c r="XDB239" s="11"/>
      <c r="XDC239" s="11"/>
      <c r="XDD239" s="11"/>
      <c r="XDE239" s="11"/>
      <c r="XDF239" s="11"/>
      <c r="XDG239" s="11"/>
      <c r="XDH239" s="11"/>
      <c r="XDI239" s="11"/>
    </row>
    <row r="240" spans="1:11 16328:16337" s="7" customFormat="1" ht="20.100000000000001" customHeight="1">
      <c r="A240" s="22" t="s">
        <v>169</v>
      </c>
      <c r="B240" s="23" t="s">
        <v>63</v>
      </c>
      <c r="C240" s="23" t="s">
        <v>184</v>
      </c>
      <c r="D240" s="24" t="s">
        <v>185</v>
      </c>
      <c r="E240" s="19">
        <v>0</v>
      </c>
      <c r="F240" s="20">
        <v>0</v>
      </c>
      <c r="G240" s="6">
        <v>1</v>
      </c>
      <c r="H240" s="21">
        <v>1</v>
      </c>
      <c r="I240" s="38">
        <v>231</v>
      </c>
      <c r="J240" s="71" t="s">
        <v>1018</v>
      </c>
      <c r="K240" s="38">
        <v>0</v>
      </c>
      <c r="XCZ240" s="11"/>
      <c r="XDA240" s="11"/>
      <c r="XDB240" s="11"/>
      <c r="XDC240" s="11"/>
      <c r="XDD240" s="11"/>
      <c r="XDE240" s="11"/>
      <c r="XDF240" s="11"/>
      <c r="XDG240" s="11"/>
      <c r="XDH240" s="11"/>
      <c r="XDI240" s="11"/>
    </row>
    <row r="241" spans="1:11 16328:16337" s="7" customFormat="1" ht="20.100000000000001" customHeight="1">
      <c r="A241" s="16" t="s">
        <v>169</v>
      </c>
      <c r="B241" s="17" t="s">
        <v>63</v>
      </c>
      <c r="C241" s="17" t="s">
        <v>186</v>
      </c>
      <c r="D241" s="18" t="s">
        <v>187</v>
      </c>
      <c r="E241" s="19">
        <v>0</v>
      </c>
      <c r="F241" s="20">
        <v>0</v>
      </c>
      <c r="G241" s="6">
        <v>1</v>
      </c>
      <c r="H241" s="21">
        <v>1</v>
      </c>
      <c r="I241" s="38">
        <v>231</v>
      </c>
      <c r="J241" s="71" t="s">
        <v>1018</v>
      </c>
      <c r="K241" s="38">
        <v>0</v>
      </c>
      <c r="XCZ241" s="11"/>
      <c r="XDA241" s="11"/>
      <c r="XDB241" s="11"/>
      <c r="XDC241" s="11"/>
      <c r="XDD241" s="11"/>
      <c r="XDE241" s="11"/>
      <c r="XDF241" s="11"/>
      <c r="XDG241" s="11"/>
      <c r="XDH241" s="11"/>
      <c r="XDI241" s="11"/>
    </row>
    <row r="242" spans="1:11 16328:16337" s="7" customFormat="1" ht="20.100000000000001" customHeight="1">
      <c r="A242" s="22" t="s">
        <v>169</v>
      </c>
      <c r="B242" s="30" t="s">
        <v>63</v>
      </c>
      <c r="C242" s="30" t="s">
        <v>188</v>
      </c>
      <c r="D242" s="31" t="s">
        <v>189</v>
      </c>
      <c r="E242" s="19">
        <v>0</v>
      </c>
      <c r="F242" s="20">
        <v>0</v>
      </c>
      <c r="G242" s="6">
        <v>1</v>
      </c>
      <c r="H242" s="21">
        <v>1</v>
      </c>
      <c r="I242" s="38">
        <v>231</v>
      </c>
      <c r="J242" s="71" t="s">
        <v>1018</v>
      </c>
      <c r="K242" s="38">
        <v>0</v>
      </c>
      <c r="XCZ242" s="11"/>
      <c r="XDA242" s="11"/>
      <c r="XDB242" s="11"/>
      <c r="XDC242" s="11"/>
      <c r="XDD242" s="11"/>
      <c r="XDE242" s="11"/>
      <c r="XDF242" s="11"/>
      <c r="XDG242" s="11"/>
      <c r="XDH242" s="11"/>
      <c r="XDI242" s="11"/>
    </row>
    <row r="243" spans="1:11 16328:16337" s="7" customFormat="1" ht="20.100000000000001" customHeight="1">
      <c r="A243" s="22" t="s">
        <v>169</v>
      </c>
      <c r="B243" s="30" t="s">
        <v>63</v>
      </c>
      <c r="C243" s="30" t="s">
        <v>190</v>
      </c>
      <c r="D243" s="31" t="s">
        <v>191</v>
      </c>
      <c r="E243" s="19">
        <v>0</v>
      </c>
      <c r="F243" s="20">
        <v>0</v>
      </c>
      <c r="G243" s="6">
        <v>1</v>
      </c>
      <c r="H243" s="21">
        <v>1</v>
      </c>
      <c r="I243" s="38">
        <v>231</v>
      </c>
      <c r="J243" s="71" t="s">
        <v>1018</v>
      </c>
      <c r="K243" s="38">
        <v>0</v>
      </c>
      <c r="XCZ243" s="11"/>
      <c r="XDA243" s="11"/>
      <c r="XDB243" s="11"/>
      <c r="XDC243" s="11"/>
      <c r="XDD243" s="11"/>
      <c r="XDE243" s="11"/>
      <c r="XDF243" s="11"/>
      <c r="XDG243" s="11"/>
      <c r="XDH243" s="11"/>
      <c r="XDI243" s="11"/>
    </row>
    <row r="244" spans="1:11 16328:16337" s="7" customFormat="1" ht="20.100000000000001" customHeight="1">
      <c r="A244" s="22" t="s">
        <v>192</v>
      </c>
      <c r="B244" s="30" t="s">
        <v>193</v>
      </c>
      <c r="C244" s="30" t="s">
        <v>194</v>
      </c>
      <c r="D244" s="31" t="s">
        <v>195</v>
      </c>
      <c r="E244" s="19">
        <v>0</v>
      </c>
      <c r="F244" s="20">
        <v>0</v>
      </c>
      <c r="G244" s="6">
        <v>1</v>
      </c>
      <c r="H244" s="21">
        <v>1</v>
      </c>
      <c r="I244" s="38">
        <v>231</v>
      </c>
      <c r="J244" s="71" t="s">
        <v>1018</v>
      </c>
      <c r="K244" s="38">
        <v>0</v>
      </c>
      <c r="XCZ244" s="11"/>
      <c r="XDA244" s="11"/>
      <c r="XDB244" s="11"/>
      <c r="XDC244" s="11"/>
      <c r="XDD244" s="11"/>
      <c r="XDE244" s="11"/>
      <c r="XDF244" s="11"/>
      <c r="XDG244" s="11"/>
      <c r="XDH244" s="11"/>
      <c r="XDI244" s="11"/>
    </row>
    <row r="245" spans="1:11 16328:16337" s="7" customFormat="1" ht="20.100000000000001" customHeight="1">
      <c r="A245" s="22" t="s">
        <v>192</v>
      </c>
      <c r="B245" s="30" t="s">
        <v>193</v>
      </c>
      <c r="C245" s="23" t="s">
        <v>198</v>
      </c>
      <c r="D245" s="24" t="s">
        <v>199</v>
      </c>
      <c r="E245" s="19">
        <v>0</v>
      </c>
      <c r="F245" s="20">
        <v>0</v>
      </c>
      <c r="G245" s="6">
        <v>1</v>
      </c>
      <c r="H245" s="21">
        <v>1</v>
      </c>
      <c r="I245" s="38">
        <v>231</v>
      </c>
      <c r="J245" s="71" t="s">
        <v>1018</v>
      </c>
      <c r="K245" s="38">
        <v>0</v>
      </c>
      <c r="XCZ245" s="11"/>
      <c r="XDA245" s="11"/>
      <c r="XDB245" s="11"/>
      <c r="XDC245" s="11"/>
      <c r="XDD245" s="11"/>
      <c r="XDE245" s="11"/>
      <c r="XDF245" s="11"/>
      <c r="XDG245" s="11"/>
      <c r="XDH245" s="11"/>
      <c r="XDI245" s="11"/>
    </row>
    <row r="246" spans="1:11 16328:16337" s="7" customFormat="1" ht="20.100000000000001" customHeight="1">
      <c r="A246" s="22" t="s">
        <v>192</v>
      </c>
      <c r="B246" s="30" t="s">
        <v>193</v>
      </c>
      <c r="C246" s="23" t="s">
        <v>200</v>
      </c>
      <c r="D246" s="24" t="s">
        <v>201</v>
      </c>
      <c r="E246" s="19">
        <v>0</v>
      </c>
      <c r="F246" s="20">
        <v>0</v>
      </c>
      <c r="G246" s="6">
        <v>1</v>
      </c>
      <c r="H246" s="21">
        <v>1</v>
      </c>
      <c r="I246" s="38">
        <v>231</v>
      </c>
      <c r="J246" s="71" t="s">
        <v>1018</v>
      </c>
      <c r="K246" s="38">
        <v>0</v>
      </c>
      <c r="XCZ246" s="11"/>
      <c r="XDA246" s="11"/>
      <c r="XDB246" s="11"/>
      <c r="XDC246" s="11"/>
      <c r="XDD246" s="11"/>
      <c r="XDE246" s="11"/>
      <c r="XDF246" s="11"/>
      <c r="XDG246" s="11"/>
      <c r="XDH246" s="11"/>
      <c r="XDI246" s="11"/>
    </row>
    <row r="247" spans="1:11 16328:16337" s="7" customFormat="1" ht="20.100000000000001" customHeight="1">
      <c r="A247" s="16" t="s">
        <v>192</v>
      </c>
      <c r="B247" s="17" t="s">
        <v>193</v>
      </c>
      <c r="C247" s="17" t="s">
        <v>202</v>
      </c>
      <c r="D247" s="18" t="s">
        <v>203</v>
      </c>
      <c r="E247" s="19">
        <v>0</v>
      </c>
      <c r="F247" s="20">
        <v>0</v>
      </c>
      <c r="G247" s="6">
        <v>1</v>
      </c>
      <c r="H247" s="21">
        <v>1</v>
      </c>
      <c r="I247" s="38">
        <v>231</v>
      </c>
      <c r="J247" s="71" t="s">
        <v>1018</v>
      </c>
      <c r="K247" s="38">
        <v>0</v>
      </c>
      <c r="XCZ247" s="11"/>
      <c r="XDA247" s="11"/>
      <c r="XDB247" s="11"/>
      <c r="XDC247" s="11"/>
      <c r="XDD247" s="11"/>
      <c r="XDE247" s="11"/>
      <c r="XDF247" s="11"/>
      <c r="XDG247" s="11"/>
      <c r="XDH247" s="11"/>
      <c r="XDI247" s="11"/>
    </row>
    <row r="248" spans="1:11 16328:16337" s="7" customFormat="1" ht="20.100000000000001" customHeight="1">
      <c r="A248" s="16" t="s">
        <v>192</v>
      </c>
      <c r="B248" s="17" t="s">
        <v>193</v>
      </c>
      <c r="C248" s="17" t="s">
        <v>204</v>
      </c>
      <c r="D248" s="18" t="s">
        <v>205</v>
      </c>
      <c r="E248" s="19">
        <v>0</v>
      </c>
      <c r="F248" s="20">
        <v>0</v>
      </c>
      <c r="G248" s="6">
        <v>1</v>
      </c>
      <c r="H248" s="21">
        <v>1</v>
      </c>
      <c r="I248" s="38">
        <v>231</v>
      </c>
      <c r="J248" s="71" t="s">
        <v>1018</v>
      </c>
      <c r="K248" s="38">
        <v>0</v>
      </c>
      <c r="XCZ248" s="11"/>
      <c r="XDA248" s="11"/>
      <c r="XDB248" s="11"/>
      <c r="XDC248" s="11"/>
      <c r="XDD248" s="11"/>
      <c r="XDE248" s="11"/>
      <c r="XDF248" s="11"/>
      <c r="XDG248" s="11"/>
      <c r="XDH248" s="11"/>
      <c r="XDI248" s="11"/>
    </row>
    <row r="249" spans="1:11 16328:16337" s="7" customFormat="1" ht="20.100000000000001" customHeight="1">
      <c r="A249" s="16" t="s">
        <v>192</v>
      </c>
      <c r="B249" s="17" t="s">
        <v>193</v>
      </c>
      <c r="C249" s="17" t="s">
        <v>206</v>
      </c>
      <c r="D249" s="18" t="s">
        <v>207</v>
      </c>
      <c r="E249" s="19">
        <v>0</v>
      </c>
      <c r="F249" s="20">
        <v>0</v>
      </c>
      <c r="G249" s="6">
        <v>1</v>
      </c>
      <c r="H249" s="21">
        <v>1</v>
      </c>
      <c r="I249" s="38">
        <v>231</v>
      </c>
      <c r="J249" s="4" t="s">
        <v>4</v>
      </c>
      <c r="K249" s="38">
        <v>0</v>
      </c>
      <c r="XCZ249" s="11"/>
      <c r="XDA249" s="11"/>
      <c r="XDB249" s="11"/>
      <c r="XDC249" s="11"/>
      <c r="XDD249" s="11"/>
      <c r="XDE249" s="11"/>
      <c r="XDF249" s="11"/>
      <c r="XDG249" s="11"/>
      <c r="XDH249" s="11"/>
      <c r="XDI249" s="11"/>
    </row>
    <row r="250" spans="1:11 16328:16337" s="7" customFormat="1" ht="20.100000000000001" customHeight="1">
      <c r="A250" s="22" t="s">
        <v>192</v>
      </c>
      <c r="B250" s="23" t="s">
        <v>193</v>
      </c>
      <c r="C250" s="23" t="s">
        <v>208</v>
      </c>
      <c r="D250" s="24" t="s">
        <v>209</v>
      </c>
      <c r="E250" s="19">
        <v>0</v>
      </c>
      <c r="F250" s="20">
        <v>0</v>
      </c>
      <c r="G250" s="6">
        <v>1</v>
      </c>
      <c r="H250" s="21">
        <v>1</v>
      </c>
      <c r="I250" s="38">
        <v>231</v>
      </c>
      <c r="J250" s="4" t="s">
        <v>4</v>
      </c>
      <c r="K250" s="38">
        <v>0</v>
      </c>
      <c r="XCZ250" s="11"/>
      <c r="XDA250" s="11"/>
      <c r="XDB250" s="11"/>
      <c r="XDC250" s="11"/>
      <c r="XDD250" s="11"/>
      <c r="XDE250" s="11"/>
      <c r="XDF250" s="11"/>
      <c r="XDG250" s="11"/>
      <c r="XDH250" s="11"/>
      <c r="XDI250" s="11"/>
    </row>
    <row r="251" spans="1:11 16328:16337" s="7" customFormat="1" ht="20.100000000000001" customHeight="1">
      <c r="A251" s="22" t="s">
        <v>192</v>
      </c>
      <c r="B251" s="23" t="s">
        <v>193</v>
      </c>
      <c r="C251" s="30" t="s">
        <v>210</v>
      </c>
      <c r="D251" s="24" t="s">
        <v>211</v>
      </c>
      <c r="E251" s="19">
        <v>0</v>
      </c>
      <c r="F251" s="20">
        <v>0</v>
      </c>
      <c r="G251" s="6">
        <v>1</v>
      </c>
      <c r="H251" s="21">
        <v>1</v>
      </c>
      <c r="I251" s="38">
        <v>231</v>
      </c>
      <c r="J251" s="71" t="s">
        <v>1018</v>
      </c>
      <c r="K251" s="38">
        <v>0</v>
      </c>
      <c r="XCZ251" s="11"/>
      <c r="XDA251" s="11"/>
      <c r="XDB251" s="11"/>
      <c r="XDC251" s="11"/>
      <c r="XDD251" s="11"/>
      <c r="XDE251" s="11"/>
      <c r="XDF251" s="11"/>
      <c r="XDG251" s="11"/>
      <c r="XDH251" s="11"/>
      <c r="XDI251" s="11"/>
    </row>
    <row r="252" spans="1:11 16328:16337" s="7" customFormat="1" ht="20.100000000000001" customHeight="1">
      <c r="A252" s="16" t="s">
        <v>192</v>
      </c>
      <c r="B252" s="17" t="s">
        <v>193</v>
      </c>
      <c r="C252" s="28" t="s">
        <v>212</v>
      </c>
      <c r="D252" s="18" t="s">
        <v>213</v>
      </c>
      <c r="E252" s="19">
        <v>0</v>
      </c>
      <c r="F252" s="20">
        <v>0</v>
      </c>
      <c r="G252" s="6">
        <v>1</v>
      </c>
      <c r="H252" s="21">
        <v>1</v>
      </c>
      <c r="I252" s="38">
        <v>231</v>
      </c>
      <c r="J252" s="71" t="s">
        <v>1018</v>
      </c>
      <c r="K252" s="38">
        <v>0</v>
      </c>
      <c r="XCZ252" s="11"/>
      <c r="XDA252" s="11"/>
      <c r="XDB252" s="11"/>
      <c r="XDC252" s="11"/>
      <c r="XDD252" s="11"/>
      <c r="XDE252" s="11"/>
      <c r="XDF252" s="11"/>
      <c r="XDG252" s="11"/>
      <c r="XDH252" s="11"/>
      <c r="XDI252" s="11"/>
    </row>
    <row r="253" spans="1:11 16328:16337" s="7" customFormat="1" ht="20.100000000000001" customHeight="1">
      <c r="A253" s="16" t="s">
        <v>192</v>
      </c>
      <c r="B253" s="17" t="s">
        <v>193</v>
      </c>
      <c r="C253" s="17" t="s">
        <v>214</v>
      </c>
      <c r="D253" s="18" t="s">
        <v>215</v>
      </c>
      <c r="E253" s="19">
        <v>0</v>
      </c>
      <c r="F253" s="20">
        <v>0</v>
      </c>
      <c r="G253" s="6">
        <v>1</v>
      </c>
      <c r="H253" s="21">
        <v>1</v>
      </c>
      <c r="I253" s="38">
        <v>231</v>
      </c>
      <c r="J253" s="71" t="s">
        <v>1018</v>
      </c>
      <c r="K253" s="38">
        <v>0</v>
      </c>
      <c r="XCZ253" s="11"/>
      <c r="XDA253" s="11"/>
      <c r="XDB253" s="11"/>
      <c r="XDC253" s="11"/>
      <c r="XDD253" s="11"/>
      <c r="XDE253" s="11"/>
      <c r="XDF253" s="11"/>
      <c r="XDG253" s="11"/>
      <c r="XDH253" s="11"/>
      <c r="XDI253" s="11"/>
    </row>
    <row r="254" spans="1:11 16328:16337" s="7" customFormat="1" ht="20.100000000000001" customHeight="1">
      <c r="A254" s="22" t="s">
        <v>216</v>
      </c>
      <c r="B254" s="30" t="s">
        <v>217</v>
      </c>
      <c r="C254" s="23" t="s">
        <v>218</v>
      </c>
      <c r="D254" s="24" t="s">
        <v>219</v>
      </c>
      <c r="E254" s="19">
        <v>0</v>
      </c>
      <c r="F254" s="20">
        <v>0</v>
      </c>
      <c r="G254" s="6">
        <v>1</v>
      </c>
      <c r="H254" s="21">
        <v>1</v>
      </c>
      <c r="I254" s="38">
        <v>231</v>
      </c>
      <c r="J254" s="4" t="s">
        <v>4</v>
      </c>
      <c r="K254" s="38">
        <v>0</v>
      </c>
      <c r="XCZ254" s="11"/>
      <c r="XDA254" s="11"/>
      <c r="XDB254" s="11"/>
      <c r="XDC254" s="11"/>
      <c r="XDD254" s="11"/>
      <c r="XDE254" s="11"/>
      <c r="XDF254" s="11"/>
      <c r="XDG254" s="11"/>
      <c r="XDH254" s="11"/>
      <c r="XDI254" s="11"/>
    </row>
    <row r="255" spans="1:11 16328:16337" s="7" customFormat="1" ht="20.100000000000001" customHeight="1">
      <c r="A255" s="16" t="s">
        <v>216</v>
      </c>
      <c r="B255" s="17" t="s">
        <v>217</v>
      </c>
      <c r="C255" s="17" t="s">
        <v>220</v>
      </c>
      <c r="D255" s="18" t="s">
        <v>221</v>
      </c>
      <c r="E255" s="19">
        <v>0</v>
      </c>
      <c r="F255" s="20">
        <v>0</v>
      </c>
      <c r="G255" s="6">
        <v>1</v>
      </c>
      <c r="H255" s="21">
        <v>1</v>
      </c>
      <c r="I255" s="38">
        <v>231</v>
      </c>
      <c r="J255" s="4" t="s">
        <v>4</v>
      </c>
      <c r="K255" s="38">
        <v>0</v>
      </c>
      <c r="XCZ255" s="11"/>
      <c r="XDA255" s="11"/>
      <c r="XDB255" s="11"/>
      <c r="XDC255" s="11"/>
      <c r="XDD255" s="11"/>
      <c r="XDE255" s="11"/>
      <c r="XDF255" s="11"/>
      <c r="XDG255" s="11"/>
      <c r="XDH255" s="11"/>
      <c r="XDI255" s="11"/>
    </row>
    <row r="256" spans="1:11 16328:16337" s="7" customFormat="1" ht="20.100000000000001" customHeight="1">
      <c r="A256" s="16" t="s">
        <v>216</v>
      </c>
      <c r="B256" s="17" t="s">
        <v>217</v>
      </c>
      <c r="C256" s="17" t="s">
        <v>222</v>
      </c>
      <c r="D256" s="18" t="s">
        <v>223</v>
      </c>
      <c r="E256" s="19">
        <v>0</v>
      </c>
      <c r="F256" s="20">
        <v>0</v>
      </c>
      <c r="G256" s="6">
        <v>1</v>
      </c>
      <c r="H256" s="21">
        <v>1</v>
      </c>
      <c r="I256" s="38">
        <v>231</v>
      </c>
      <c r="J256" s="4" t="s">
        <v>4</v>
      </c>
      <c r="K256" s="38">
        <v>0</v>
      </c>
      <c r="XCZ256" s="11"/>
      <c r="XDA256" s="11"/>
      <c r="XDB256" s="11"/>
      <c r="XDC256" s="11"/>
      <c r="XDD256" s="11"/>
      <c r="XDE256" s="11"/>
      <c r="XDF256" s="11"/>
      <c r="XDG256" s="11"/>
      <c r="XDH256" s="11"/>
      <c r="XDI256" s="11"/>
    </row>
    <row r="257" spans="1:11 16328:16337" s="7" customFormat="1" ht="20.100000000000001" customHeight="1">
      <c r="A257" s="16" t="s">
        <v>216</v>
      </c>
      <c r="B257" s="17" t="s">
        <v>217</v>
      </c>
      <c r="C257" s="17" t="s">
        <v>224</v>
      </c>
      <c r="D257" s="18" t="s">
        <v>225</v>
      </c>
      <c r="E257" s="19">
        <v>0</v>
      </c>
      <c r="F257" s="20">
        <v>0</v>
      </c>
      <c r="G257" s="6">
        <v>1</v>
      </c>
      <c r="H257" s="21">
        <v>1</v>
      </c>
      <c r="I257" s="38">
        <v>231</v>
      </c>
      <c r="J257" s="4" t="s">
        <v>4</v>
      </c>
      <c r="K257" s="38">
        <v>0</v>
      </c>
      <c r="XCZ257" s="11"/>
      <c r="XDA257" s="11"/>
      <c r="XDB257" s="11"/>
      <c r="XDC257" s="11"/>
      <c r="XDD257" s="11"/>
      <c r="XDE257" s="11"/>
      <c r="XDF257" s="11"/>
      <c r="XDG257" s="11"/>
      <c r="XDH257" s="11"/>
      <c r="XDI257" s="11"/>
    </row>
    <row r="258" spans="1:11 16328:16337" s="7" customFormat="1" ht="20.100000000000001" customHeight="1">
      <c r="A258" s="16" t="s">
        <v>216</v>
      </c>
      <c r="B258" s="17" t="s">
        <v>217</v>
      </c>
      <c r="C258" s="17" t="s">
        <v>226</v>
      </c>
      <c r="D258" s="18" t="s">
        <v>227</v>
      </c>
      <c r="E258" s="19">
        <v>0</v>
      </c>
      <c r="F258" s="20">
        <v>0</v>
      </c>
      <c r="G258" s="6">
        <v>1</v>
      </c>
      <c r="H258" s="21">
        <v>1</v>
      </c>
      <c r="I258" s="38">
        <v>231</v>
      </c>
      <c r="J258" s="71" t="s">
        <v>1018</v>
      </c>
      <c r="K258" s="38">
        <v>0</v>
      </c>
      <c r="XCZ258" s="11"/>
      <c r="XDA258" s="11"/>
      <c r="XDB258" s="11"/>
      <c r="XDC258" s="11"/>
      <c r="XDD258" s="11"/>
      <c r="XDE258" s="11"/>
      <c r="XDF258" s="11"/>
      <c r="XDG258" s="11"/>
      <c r="XDH258" s="11"/>
      <c r="XDI258" s="11"/>
    </row>
    <row r="259" spans="1:11 16328:16337" s="7" customFormat="1" ht="20.100000000000001" customHeight="1">
      <c r="A259" s="16" t="s">
        <v>216</v>
      </c>
      <c r="B259" s="17" t="s">
        <v>228</v>
      </c>
      <c r="C259" s="17" t="s">
        <v>229</v>
      </c>
      <c r="D259" s="18" t="s">
        <v>230</v>
      </c>
      <c r="E259" s="19">
        <v>0</v>
      </c>
      <c r="F259" s="20">
        <v>0</v>
      </c>
      <c r="G259" s="6">
        <v>1</v>
      </c>
      <c r="H259" s="21">
        <v>1</v>
      </c>
      <c r="I259" s="38">
        <v>231</v>
      </c>
      <c r="J259" s="71" t="s">
        <v>1018</v>
      </c>
      <c r="K259" s="38">
        <v>0</v>
      </c>
      <c r="XCZ259" s="11"/>
      <c r="XDA259" s="11"/>
      <c r="XDB259" s="11"/>
      <c r="XDC259" s="11"/>
      <c r="XDD259" s="11"/>
      <c r="XDE259" s="11"/>
      <c r="XDF259" s="11"/>
      <c r="XDG259" s="11"/>
      <c r="XDH259" s="11"/>
      <c r="XDI259" s="11"/>
    </row>
    <row r="260" spans="1:11 16328:16337" s="7" customFormat="1" ht="20.100000000000001" customHeight="1">
      <c r="A260" s="16" t="s">
        <v>216</v>
      </c>
      <c r="B260" s="17" t="s">
        <v>235</v>
      </c>
      <c r="C260" s="17" t="s">
        <v>236</v>
      </c>
      <c r="D260" s="18" t="s">
        <v>237</v>
      </c>
      <c r="E260" s="19">
        <v>0</v>
      </c>
      <c r="F260" s="20">
        <v>0</v>
      </c>
      <c r="G260" s="6">
        <v>1</v>
      </c>
      <c r="H260" s="21">
        <v>1</v>
      </c>
      <c r="I260" s="38">
        <v>231</v>
      </c>
      <c r="J260" s="4" t="s">
        <v>4</v>
      </c>
      <c r="K260" s="38">
        <v>0</v>
      </c>
      <c r="XCZ260" s="11"/>
      <c r="XDA260" s="11"/>
      <c r="XDB260" s="11"/>
      <c r="XDC260" s="11"/>
      <c r="XDD260" s="11"/>
      <c r="XDE260" s="11"/>
      <c r="XDF260" s="11"/>
      <c r="XDG260" s="11"/>
      <c r="XDH260" s="11"/>
      <c r="XDI260" s="11"/>
    </row>
    <row r="261" spans="1:11 16328:16337" s="7" customFormat="1" ht="20.100000000000001" customHeight="1">
      <c r="A261" s="16" t="s">
        <v>216</v>
      </c>
      <c r="B261" s="17" t="s">
        <v>217</v>
      </c>
      <c r="C261" s="17" t="s">
        <v>238</v>
      </c>
      <c r="D261" s="18" t="s">
        <v>239</v>
      </c>
      <c r="E261" s="19">
        <v>0</v>
      </c>
      <c r="F261" s="20">
        <v>0</v>
      </c>
      <c r="G261" s="6">
        <v>1</v>
      </c>
      <c r="H261" s="21">
        <v>1</v>
      </c>
      <c r="I261" s="38">
        <v>231</v>
      </c>
      <c r="J261" s="4" t="s">
        <v>4</v>
      </c>
      <c r="K261" s="38">
        <v>0</v>
      </c>
      <c r="XCZ261" s="11"/>
      <c r="XDA261" s="11"/>
      <c r="XDB261" s="11"/>
      <c r="XDC261" s="11"/>
      <c r="XDD261" s="11"/>
      <c r="XDE261" s="11"/>
      <c r="XDF261" s="11"/>
      <c r="XDG261" s="11"/>
      <c r="XDH261" s="11"/>
      <c r="XDI261" s="11"/>
    </row>
    <row r="262" spans="1:11 16328:16337" s="7" customFormat="1" ht="20.100000000000001" customHeight="1">
      <c r="A262" s="25" t="s">
        <v>216</v>
      </c>
      <c r="B262" s="26" t="s">
        <v>228</v>
      </c>
      <c r="C262" s="26" t="s">
        <v>240</v>
      </c>
      <c r="D262" s="27" t="s">
        <v>241</v>
      </c>
      <c r="E262" s="19">
        <v>0</v>
      </c>
      <c r="F262" s="20">
        <v>0</v>
      </c>
      <c r="G262" s="6">
        <v>1</v>
      </c>
      <c r="H262" s="21">
        <v>1</v>
      </c>
      <c r="I262" s="38">
        <v>231</v>
      </c>
      <c r="J262" s="4" t="s">
        <v>4</v>
      </c>
      <c r="K262" s="38">
        <v>0</v>
      </c>
      <c r="XCZ262" s="11"/>
      <c r="XDA262" s="11"/>
      <c r="XDB262" s="11"/>
      <c r="XDC262" s="11"/>
      <c r="XDD262" s="11"/>
      <c r="XDE262" s="11"/>
      <c r="XDF262" s="11"/>
      <c r="XDG262" s="11"/>
      <c r="XDH262" s="11"/>
      <c r="XDI262" s="11"/>
    </row>
    <row r="263" spans="1:11 16328:16337" s="7" customFormat="1" ht="20.100000000000001" customHeight="1">
      <c r="A263" s="16" t="s">
        <v>242</v>
      </c>
      <c r="B263" s="17" t="s">
        <v>217</v>
      </c>
      <c r="C263" s="28" t="s">
        <v>246</v>
      </c>
      <c r="D263" s="18" t="s">
        <v>247</v>
      </c>
      <c r="E263" s="19">
        <v>0</v>
      </c>
      <c r="F263" s="20">
        <v>0</v>
      </c>
      <c r="G263" s="6">
        <v>1</v>
      </c>
      <c r="H263" s="21">
        <v>1</v>
      </c>
      <c r="I263" s="38">
        <v>231</v>
      </c>
      <c r="J263" s="4" t="s">
        <v>4</v>
      </c>
      <c r="K263" s="38">
        <v>0</v>
      </c>
      <c r="XCZ263" s="11"/>
      <c r="XDA263" s="11"/>
      <c r="XDB263" s="11"/>
      <c r="XDC263" s="11"/>
      <c r="XDD263" s="11"/>
      <c r="XDE263" s="11"/>
      <c r="XDF263" s="11"/>
      <c r="XDG263" s="11"/>
      <c r="XDH263" s="11"/>
      <c r="XDI263" s="11"/>
    </row>
    <row r="264" spans="1:11 16328:16337" s="7" customFormat="1" ht="20.100000000000001" customHeight="1">
      <c r="A264" s="16" t="s">
        <v>242</v>
      </c>
      <c r="B264" s="17" t="s">
        <v>217</v>
      </c>
      <c r="C264" s="17" t="s">
        <v>248</v>
      </c>
      <c r="D264" s="18" t="s">
        <v>249</v>
      </c>
      <c r="E264" s="19">
        <v>0</v>
      </c>
      <c r="F264" s="20">
        <v>0</v>
      </c>
      <c r="G264" s="6">
        <v>1</v>
      </c>
      <c r="H264" s="21">
        <v>1</v>
      </c>
      <c r="I264" s="38">
        <v>231</v>
      </c>
      <c r="J264" s="4" t="s">
        <v>4</v>
      </c>
      <c r="K264" s="38">
        <v>0</v>
      </c>
      <c r="XCZ264" s="11"/>
      <c r="XDA264" s="11"/>
      <c r="XDB264" s="11"/>
      <c r="XDC264" s="11"/>
      <c r="XDD264" s="11"/>
      <c r="XDE264" s="11"/>
      <c r="XDF264" s="11"/>
      <c r="XDG264" s="11"/>
      <c r="XDH264" s="11"/>
      <c r="XDI264" s="11"/>
    </row>
    <row r="265" spans="1:11 16328:16337" s="7" customFormat="1" ht="20.100000000000001" customHeight="1">
      <c r="A265" s="16" t="s">
        <v>242</v>
      </c>
      <c r="B265" s="17" t="s">
        <v>217</v>
      </c>
      <c r="C265" s="17" t="s">
        <v>250</v>
      </c>
      <c r="D265" s="18" t="s">
        <v>251</v>
      </c>
      <c r="E265" s="19">
        <v>0</v>
      </c>
      <c r="F265" s="20">
        <v>0</v>
      </c>
      <c r="G265" s="6">
        <v>1</v>
      </c>
      <c r="H265" s="21">
        <v>1</v>
      </c>
      <c r="I265" s="38">
        <v>231</v>
      </c>
      <c r="J265" s="71" t="s">
        <v>1018</v>
      </c>
      <c r="K265" s="38">
        <v>0</v>
      </c>
      <c r="XCZ265" s="11"/>
      <c r="XDA265" s="11"/>
      <c r="XDB265" s="11"/>
      <c r="XDC265" s="11"/>
      <c r="XDD265" s="11"/>
      <c r="XDE265" s="11"/>
      <c r="XDF265" s="11"/>
      <c r="XDG265" s="11"/>
      <c r="XDH265" s="11"/>
      <c r="XDI265" s="11"/>
    </row>
    <row r="266" spans="1:11 16328:16337" s="7" customFormat="1" ht="20.100000000000001" customHeight="1">
      <c r="A266" s="22" t="s">
        <v>242</v>
      </c>
      <c r="B266" s="30" t="s">
        <v>217</v>
      </c>
      <c r="C266" s="30" t="s">
        <v>252</v>
      </c>
      <c r="D266" s="31" t="s">
        <v>253</v>
      </c>
      <c r="E266" s="19">
        <v>0</v>
      </c>
      <c r="F266" s="20">
        <v>0</v>
      </c>
      <c r="G266" s="6">
        <v>1</v>
      </c>
      <c r="H266" s="21">
        <v>1</v>
      </c>
      <c r="I266" s="38">
        <v>231</v>
      </c>
      <c r="J266" s="71" t="s">
        <v>1018</v>
      </c>
      <c r="K266" s="38">
        <v>0</v>
      </c>
      <c r="XCZ266" s="11"/>
      <c r="XDA266" s="11"/>
      <c r="XDB266" s="11"/>
      <c r="XDC266" s="11"/>
      <c r="XDD266" s="11"/>
      <c r="XDE266" s="11"/>
      <c r="XDF266" s="11"/>
      <c r="XDG266" s="11"/>
      <c r="XDH266" s="11"/>
      <c r="XDI266" s="11"/>
    </row>
    <row r="267" spans="1:11 16328:16337" s="7" customFormat="1" ht="20.100000000000001" customHeight="1">
      <c r="A267" s="22" t="s">
        <v>242</v>
      </c>
      <c r="B267" s="30" t="s">
        <v>254</v>
      </c>
      <c r="C267" s="30" t="s">
        <v>257</v>
      </c>
      <c r="D267" s="31" t="s">
        <v>258</v>
      </c>
      <c r="E267" s="19">
        <v>0</v>
      </c>
      <c r="F267" s="20">
        <v>0</v>
      </c>
      <c r="G267" s="6">
        <v>1</v>
      </c>
      <c r="H267" s="21">
        <v>1</v>
      </c>
      <c r="I267" s="38">
        <v>231</v>
      </c>
      <c r="J267" s="71" t="s">
        <v>1018</v>
      </c>
      <c r="K267" s="38">
        <v>0</v>
      </c>
      <c r="XCZ267" s="11"/>
      <c r="XDA267" s="11"/>
      <c r="XDB267" s="11"/>
      <c r="XDC267" s="11"/>
      <c r="XDD267" s="11"/>
      <c r="XDE267" s="11"/>
      <c r="XDF267" s="11"/>
      <c r="XDG267" s="11"/>
      <c r="XDH267" s="11"/>
      <c r="XDI267" s="11"/>
    </row>
    <row r="268" spans="1:11 16328:16337" s="7" customFormat="1" ht="20.100000000000001" customHeight="1">
      <c r="A268" s="22" t="s">
        <v>242</v>
      </c>
      <c r="B268" s="30" t="s">
        <v>254</v>
      </c>
      <c r="C268" s="30" t="s">
        <v>259</v>
      </c>
      <c r="D268" s="31" t="s">
        <v>260</v>
      </c>
      <c r="E268" s="19">
        <v>0</v>
      </c>
      <c r="F268" s="20">
        <v>0</v>
      </c>
      <c r="G268" s="6">
        <v>1</v>
      </c>
      <c r="H268" s="21">
        <v>1</v>
      </c>
      <c r="I268" s="38">
        <v>231</v>
      </c>
      <c r="J268" s="71" t="s">
        <v>1018</v>
      </c>
      <c r="K268" s="38">
        <v>0</v>
      </c>
      <c r="XCZ268" s="11"/>
      <c r="XDA268" s="11"/>
      <c r="XDB268" s="11"/>
      <c r="XDC268" s="11"/>
      <c r="XDD268" s="11"/>
      <c r="XDE268" s="11"/>
      <c r="XDF268" s="11"/>
      <c r="XDG268" s="11"/>
      <c r="XDH268" s="11"/>
      <c r="XDI268" s="11"/>
    </row>
    <row r="269" spans="1:11 16328:16337" s="7" customFormat="1" ht="20.100000000000001" customHeight="1">
      <c r="A269" s="22" t="s">
        <v>242</v>
      </c>
      <c r="B269" s="30" t="s">
        <v>217</v>
      </c>
      <c r="C269" s="30" t="s">
        <v>261</v>
      </c>
      <c r="D269" s="31" t="s">
        <v>262</v>
      </c>
      <c r="E269" s="19">
        <v>0</v>
      </c>
      <c r="F269" s="20">
        <v>0</v>
      </c>
      <c r="G269" s="6">
        <v>1</v>
      </c>
      <c r="H269" s="21">
        <v>1</v>
      </c>
      <c r="I269" s="38">
        <v>231</v>
      </c>
      <c r="J269" s="71" t="s">
        <v>1018</v>
      </c>
      <c r="K269" s="38">
        <v>0</v>
      </c>
      <c r="XCZ269" s="11"/>
      <c r="XDA269" s="11"/>
      <c r="XDB269" s="11"/>
      <c r="XDC269" s="11"/>
      <c r="XDD269" s="11"/>
      <c r="XDE269" s="11"/>
      <c r="XDF269" s="11"/>
      <c r="XDG269" s="11"/>
      <c r="XDH269" s="11"/>
      <c r="XDI269" s="11"/>
    </row>
    <row r="270" spans="1:11 16328:16337" s="7" customFormat="1" ht="20.100000000000001" customHeight="1">
      <c r="A270" s="22" t="s">
        <v>242</v>
      </c>
      <c r="B270" s="30" t="s">
        <v>217</v>
      </c>
      <c r="C270" s="30" t="s">
        <v>263</v>
      </c>
      <c r="D270" s="31" t="s">
        <v>264</v>
      </c>
      <c r="E270" s="19">
        <v>0</v>
      </c>
      <c r="F270" s="20">
        <v>0</v>
      </c>
      <c r="G270" s="6">
        <v>1</v>
      </c>
      <c r="H270" s="21">
        <v>1</v>
      </c>
      <c r="I270" s="38">
        <v>231</v>
      </c>
      <c r="J270" s="71" t="s">
        <v>1018</v>
      </c>
      <c r="K270" s="38">
        <v>0</v>
      </c>
      <c r="XCZ270" s="11"/>
      <c r="XDA270" s="11"/>
      <c r="XDB270" s="11"/>
      <c r="XDC270" s="11"/>
      <c r="XDD270" s="11"/>
      <c r="XDE270" s="11"/>
      <c r="XDF270" s="11"/>
      <c r="XDG270" s="11"/>
      <c r="XDH270" s="11"/>
      <c r="XDI270" s="11"/>
    </row>
    <row r="271" spans="1:11 16328:16337" s="7" customFormat="1" ht="20.100000000000001" customHeight="1">
      <c r="A271" s="22" t="s">
        <v>242</v>
      </c>
      <c r="B271" s="30" t="s">
        <v>217</v>
      </c>
      <c r="C271" s="30" t="s">
        <v>265</v>
      </c>
      <c r="D271" s="31" t="s">
        <v>266</v>
      </c>
      <c r="E271" s="19">
        <v>0</v>
      </c>
      <c r="F271" s="20">
        <v>0</v>
      </c>
      <c r="G271" s="6">
        <v>1</v>
      </c>
      <c r="H271" s="21">
        <v>1</v>
      </c>
      <c r="I271" s="38">
        <v>231</v>
      </c>
      <c r="J271" s="71" t="s">
        <v>1018</v>
      </c>
      <c r="K271" s="38">
        <v>0</v>
      </c>
      <c r="XCZ271" s="11"/>
      <c r="XDA271" s="11"/>
      <c r="XDB271" s="11"/>
      <c r="XDC271" s="11"/>
      <c r="XDD271" s="11"/>
      <c r="XDE271" s="11"/>
      <c r="XDF271" s="11"/>
      <c r="XDG271" s="11"/>
      <c r="XDH271" s="11"/>
      <c r="XDI271" s="11"/>
    </row>
    <row r="272" spans="1:11 16328:16337" s="7" customFormat="1" ht="20.100000000000001" customHeight="1">
      <c r="A272" s="22" t="s">
        <v>382</v>
      </c>
      <c r="B272" s="30" t="s">
        <v>254</v>
      </c>
      <c r="C272" s="30" t="s">
        <v>383</v>
      </c>
      <c r="D272" s="31" t="s">
        <v>384</v>
      </c>
      <c r="E272" s="19">
        <v>0</v>
      </c>
      <c r="F272" s="20">
        <v>0</v>
      </c>
      <c r="G272" s="6">
        <v>1</v>
      </c>
      <c r="H272" s="21">
        <v>1</v>
      </c>
      <c r="I272" s="38">
        <v>231</v>
      </c>
      <c r="J272" s="4" t="s">
        <v>4</v>
      </c>
      <c r="K272" s="38">
        <v>0</v>
      </c>
      <c r="XCZ272" s="11"/>
      <c r="XDA272" s="11"/>
      <c r="XDB272" s="11"/>
      <c r="XDC272" s="11"/>
      <c r="XDD272" s="11"/>
      <c r="XDE272" s="11"/>
      <c r="XDF272" s="11"/>
      <c r="XDG272" s="11"/>
      <c r="XDH272" s="11"/>
      <c r="XDI272" s="11"/>
    </row>
    <row r="273" spans="1:11 16328:16337" s="7" customFormat="1" ht="20.100000000000001" customHeight="1">
      <c r="A273" s="22" t="s">
        <v>382</v>
      </c>
      <c r="B273" s="30" t="s">
        <v>228</v>
      </c>
      <c r="C273" s="30" t="s">
        <v>385</v>
      </c>
      <c r="D273" s="31" t="s">
        <v>386</v>
      </c>
      <c r="E273" s="19">
        <v>0</v>
      </c>
      <c r="F273" s="20">
        <v>0</v>
      </c>
      <c r="G273" s="6">
        <v>1</v>
      </c>
      <c r="H273" s="21">
        <v>1</v>
      </c>
      <c r="I273" s="38">
        <v>231</v>
      </c>
      <c r="J273" s="4" t="s">
        <v>4</v>
      </c>
      <c r="K273" s="38">
        <v>0</v>
      </c>
      <c r="XCZ273" s="11"/>
      <c r="XDA273" s="11"/>
      <c r="XDB273" s="11"/>
      <c r="XDC273" s="11"/>
      <c r="XDD273" s="11"/>
      <c r="XDE273" s="11"/>
      <c r="XDF273" s="11"/>
      <c r="XDG273" s="11"/>
      <c r="XDH273" s="11"/>
      <c r="XDI273" s="11"/>
    </row>
    <row r="274" spans="1:11 16328:16337" s="7" customFormat="1" ht="20.100000000000001" customHeight="1">
      <c r="A274" s="25" t="s">
        <v>382</v>
      </c>
      <c r="B274" s="35" t="s">
        <v>254</v>
      </c>
      <c r="C274" s="35" t="s">
        <v>387</v>
      </c>
      <c r="D274" s="36" t="s">
        <v>388</v>
      </c>
      <c r="E274" s="19">
        <v>0</v>
      </c>
      <c r="F274" s="20">
        <v>0</v>
      </c>
      <c r="G274" s="6">
        <v>1</v>
      </c>
      <c r="H274" s="21">
        <v>1</v>
      </c>
      <c r="I274" s="38">
        <v>231</v>
      </c>
      <c r="J274" s="4" t="s">
        <v>4</v>
      </c>
      <c r="K274" s="38">
        <v>0</v>
      </c>
      <c r="XCZ274" s="11"/>
      <c r="XDA274" s="11"/>
      <c r="XDB274" s="11"/>
      <c r="XDC274" s="11"/>
      <c r="XDD274" s="11"/>
      <c r="XDE274" s="11"/>
      <c r="XDF274" s="11"/>
      <c r="XDG274" s="11"/>
      <c r="XDH274" s="11"/>
      <c r="XDI274" s="11"/>
    </row>
    <row r="275" spans="1:11 16328:16337" s="7" customFormat="1" ht="20.100000000000001" customHeight="1">
      <c r="A275" s="22" t="s">
        <v>382</v>
      </c>
      <c r="B275" s="30" t="s">
        <v>254</v>
      </c>
      <c r="C275" s="30" t="s">
        <v>389</v>
      </c>
      <c r="D275" s="31" t="s">
        <v>390</v>
      </c>
      <c r="E275" s="19">
        <v>0</v>
      </c>
      <c r="F275" s="20">
        <v>0</v>
      </c>
      <c r="G275" s="6">
        <v>1</v>
      </c>
      <c r="H275" s="21">
        <v>1</v>
      </c>
      <c r="I275" s="38">
        <v>231</v>
      </c>
      <c r="J275" s="4" t="s">
        <v>4</v>
      </c>
      <c r="K275" s="38">
        <v>0</v>
      </c>
      <c r="XCZ275" s="11"/>
      <c r="XDA275" s="11"/>
      <c r="XDB275" s="11"/>
      <c r="XDC275" s="11"/>
      <c r="XDD275" s="11"/>
      <c r="XDE275" s="11"/>
      <c r="XDF275" s="11"/>
      <c r="XDG275" s="11"/>
      <c r="XDH275" s="11"/>
      <c r="XDI275" s="11"/>
    </row>
    <row r="276" spans="1:11 16328:16337" s="7" customFormat="1" ht="20.100000000000001" customHeight="1">
      <c r="A276" s="22" t="s">
        <v>382</v>
      </c>
      <c r="B276" s="30" t="s">
        <v>243</v>
      </c>
      <c r="C276" s="30" t="s">
        <v>391</v>
      </c>
      <c r="D276" s="31" t="s">
        <v>392</v>
      </c>
      <c r="E276" s="19">
        <v>0</v>
      </c>
      <c r="F276" s="20">
        <v>0</v>
      </c>
      <c r="G276" s="6">
        <v>1</v>
      </c>
      <c r="H276" s="21">
        <v>1</v>
      </c>
      <c r="I276" s="38">
        <v>231</v>
      </c>
      <c r="J276" s="4" t="s">
        <v>4</v>
      </c>
      <c r="K276" s="38">
        <v>0</v>
      </c>
      <c r="XCZ276" s="11"/>
      <c r="XDA276" s="11"/>
      <c r="XDB276" s="11"/>
      <c r="XDC276" s="11"/>
      <c r="XDD276" s="11"/>
      <c r="XDE276" s="11"/>
      <c r="XDF276" s="11"/>
      <c r="XDG276" s="11"/>
      <c r="XDH276" s="11"/>
      <c r="XDI276" s="11"/>
    </row>
    <row r="277" spans="1:11 16328:16337" s="7" customFormat="1" ht="20.100000000000001" customHeight="1">
      <c r="A277" s="22" t="s">
        <v>382</v>
      </c>
      <c r="B277" s="30" t="s">
        <v>243</v>
      </c>
      <c r="C277" s="30" t="s">
        <v>393</v>
      </c>
      <c r="D277" s="31" t="s">
        <v>394</v>
      </c>
      <c r="E277" s="19">
        <v>0</v>
      </c>
      <c r="F277" s="20">
        <v>0</v>
      </c>
      <c r="G277" s="6">
        <v>1</v>
      </c>
      <c r="H277" s="21">
        <v>1</v>
      </c>
      <c r="I277" s="38">
        <v>231</v>
      </c>
      <c r="J277" s="4" t="s">
        <v>4</v>
      </c>
      <c r="K277" s="38">
        <v>0</v>
      </c>
      <c r="XCZ277" s="11"/>
      <c r="XDA277" s="11"/>
      <c r="XDB277" s="11"/>
      <c r="XDC277" s="11"/>
      <c r="XDD277" s="11"/>
      <c r="XDE277" s="11"/>
      <c r="XDF277" s="11"/>
      <c r="XDG277" s="11"/>
      <c r="XDH277" s="11"/>
      <c r="XDI277" s="11"/>
    </row>
    <row r="278" spans="1:11 16328:16337" s="7" customFormat="1" ht="20.100000000000001" customHeight="1">
      <c r="A278" s="22" t="s">
        <v>382</v>
      </c>
      <c r="B278" s="30" t="s">
        <v>217</v>
      </c>
      <c r="C278" s="30" t="s">
        <v>395</v>
      </c>
      <c r="D278" s="31" t="s">
        <v>396</v>
      </c>
      <c r="E278" s="19">
        <v>0</v>
      </c>
      <c r="F278" s="20">
        <v>0</v>
      </c>
      <c r="G278" s="6">
        <v>1</v>
      </c>
      <c r="H278" s="21">
        <v>1</v>
      </c>
      <c r="I278" s="38">
        <v>231</v>
      </c>
      <c r="J278" s="4" t="s">
        <v>4</v>
      </c>
      <c r="K278" s="38">
        <v>0</v>
      </c>
      <c r="XCZ278" s="11"/>
      <c r="XDA278" s="11"/>
      <c r="XDB278" s="11"/>
      <c r="XDC278" s="11"/>
      <c r="XDD278" s="11"/>
      <c r="XDE278" s="11"/>
      <c r="XDF278" s="11"/>
      <c r="XDG278" s="11"/>
      <c r="XDH278" s="11"/>
      <c r="XDI278" s="11"/>
    </row>
    <row r="279" spans="1:11 16328:16337" s="7" customFormat="1" ht="20.100000000000001" customHeight="1">
      <c r="A279" s="22" t="s">
        <v>382</v>
      </c>
      <c r="B279" s="30" t="s">
        <v>217</v>
      </c>
      <c r="C279" s="30" t="s">
        <v>397</v>
      </c>
      <c r="D279" s="31" t="s">
        <v>398</v>
      </c>
      <c r="E279" s="19">
        <v>0</v>
      </c>
      <c r="F279" s="20">
        <v>0</v>
      </c>
      <c r="G279" s="6">
        <v>1</v>
      </c>
      <c r="H279" s="21">
        <v>1</v>
      </c>
      <c r="I279" s="38">
        <v>231</v>
      </c>
      <c r="J279" s="4" t="s">
        <v>4</v>
      </c>
      <c r="K279" s="38">
        <v>0</v>
      </c>
      <c r="XCZ279" s="11"/>
      <c r="XDA279" s="11"/>
      <c r="XDB279" s="11"/>
      <c r="XDC279" s="11"/>
      <c r="XDD279" s="11"/>
      <c r="XDE279" s="11"/>
      <c r="XDF279" s="11"/>
      <c r="XDG279" s="11"/>
      <c r="XDH279" s="11"/>
      <c r="XDI279" s="11"/>
    </row>
    <row r="280" spans="1:11 16328:16337" s="7" customFormat="1" ht="20.100000000000001" customHeight="1">
      <c r="A280" s="22" t="s">
        <v>382</v>
      </c>
      <c r="B280" s="30" t="s">
        <v>254</v>
      </c>
      <c r="C280" s="30" t="s">
        <v>399</v>
      </c>
      <c r="D280" s="31" t="s">
        <v>400</v>
      </c>
      <c r="E280" s="19">
        <v>0</v>
      </c>
      <c r="F280" s="20">
        <v>0</v>
      </c>
      <c r="G280" s="6">
        <v>1</v>
      </c>
      <c r="H280" s="21">
        <v>1</v>
      </c>
      <c r="I280" s="38">
        <v>231</v>
      </c>
      <c r="J280" s="71" t="s">
        <v>1018</v>
      </c>
      <c r="K280" s="38">
        <v>0</v>
      </c>
      <c r="XCZ280" s="11"/>
      <c r="XDA280" s="11"/>
      <c r="XDB280" s="11"/>
      <c r="XDC280" s="11"/>
      <c r="XDD280" s="11"/>
      <c r="XDE280" s="11"/>
      <c r="XDF280" s="11"/>
      <c r="XDG280" s="11"/>
      <c r="XDH280" s="11"/>
      <c r="XDI280" s="11"/>
    </row>
    <row r="281" spans="1:11 16328:16337" s="7" customFormat="1" ht="20.100000000000001" customHeight="1">
      <c r="A281" s="22" t="s">
        <v>382</v>
      </c>
      <c r="B281" s="30" t="s">
        <v>254</v>
      </c>
      <c r="C281" s="30" t="s">
        <v>401</v>
      </c>
      <c r="D281" s="31" t="s">
        <v>402</v>
      </c>
      <c r="E281" s="19">
        <v>0</v>
      </c>
      <c r="F281" s="20">
        <v>0</v>
      </c>
      <c r="G281" s="6">
        <v>1</v>
      </c>
      <c r="H281" s="21">
        <v>1</v>
      </c>
      <c r="I281" s="38">
        <v>231</v>
      </c>
      <c r="J281" s="71" t="s">
        <v>1018</v>
      </c>
      <c r="K281" s="38">
        <v>0</v>
      </c>
      <c r="XCZ281" s="11"/>
      <c r="XDA281" s="11"/>
      <c r="XDB281" s="11"/>
      <c r="XDC281" s="11"/>
      <c r="XDD281" s="11"/>
      <c r="XDE281" s="11"/>
      <c r="XDF281" s="11"/>
      <c r="XDG281" s="11"/>
      <c r="XDH281" s="11"/>
      <c r="XDI281" s="11"/>
    </row>
    <row r="282" spans="1:11 16328:16337" s="7" customFormat="1" ht="20.100000000000001" customHeight="1">
      <c r="A282" s="22" t="s">
        <v>382</v>
      </c>
      <c r="B282" s="30" t="s">
        <v>243</v>
      </c>
      <c r="C282" s="30" t="s">
        <v>403</v>
      </c>
      <c r="D282" s="31" t="s">
        <v>404</v>
      </c>
      <c r="E282" s="19">
        <v>0</v>
      </c>
      <c r="F282" s="20">
        <v>0</v>
      </c>
      <c r="G282" s="6">
        <v>1</v>
      </c>
      <c r="H282" s="21">
        <v>1</v>
      </c>
      <c r="I282" s="38">
        <v>231</v>
      </c>
      <c r="J282" s="4" t="s">
        <v>4</v>
      </c>
      <c r="K282" s="38">
        <v>0</v>
      </c>
      <c r="XCZ282" s="11"/>
      <c r="XDA282" s="11"/>
      <c r="XDB282" s="11"/>
      <c r="XDC282" s="11"/>
      <c r="XDD282" s="11"/>
      <c r="XDE282" s="11"/>
      <c r="XDF282" s="11"/>
      <c r="XDG282" s="11"/>
      <c r="XDH282" s="11"/>
      <c r="XDI282" s="11"/>
    </row>
    <row r="283" spans="1:11 16328:16337" s="7" customFormat="1" ht="20.100000000000001" customHeight="1">
      <c r="A283" s="22" t="s">
        <v>548</v>
      </c>
      <c r="B283" s="30" t="s">
        <v>549</v>
      </c>
      <c r="C283" s="30" t="s">
        <v>554</v>
      </c>
      <c r="D283" s="31" t="s">
        <v>555</v>
      </c>
      <c r="E283" s="19">
        <v>0</v>
      </c>
      <c r="F283" s="20">
        <v>0.5</v>
      </c>
      <c r="G283" s="6">
        <v>0.5</v>
      </c>
      <c r="H283" s="21">
        <v>1</v>
      </c>
      <c r="I283" s="38">
        <v>231</v>
      </c>
      <c r="J283" s="71" t="s">
        <v>1018</v>
      </c>
      <c r="K283" s="38">
        <v>0</v>
      </c>
      <c r="XCZ283" s="11"/>
      <c r="XDA283" s="11"/>
      <c r="XDB283" s="11"/>
      <c r="XDC283" s="11"/>
      <c r="XDD283" s="11"/>
      <c r="XDE283" s="11"/>
      <c r="XDF283" s="11"/>
      <c r="XDG283" s="11"/>
      <c r="XDH283" s="11"/>
      <c r="XDI283" s="11"/>
    </row>
    <row r="284" spans="1:11 16328:16337" s="7" customFormat="1" ht="20.100000000000001" customHeight="1">
      <c r="A284" s="22" t="s">
        <v>548</v>
      </c>
      <c r="B284" s="30" t="s">
        <v>549</v>
      </c>
      <c r="C284" s="30" t="s">
        <v>564</v>
      </c>
      <c r="D284" s="31" t="s">
        <v>565</v>
      </c>
      <c r="E284" s="19">
        <v>0</v>
      </c>
      <c r="F284" s="20">
        <v>0.5</v>
      </c>
      <c r="G284" s="6">
        <v>0.5</v>
      </c>
      <c r="H284" s="21">
        <v>1</v>
      </c>
      <c r="I284" s="38">
        <v>231</v>
      </c>
      <c r="J284" s="4" t="s">
        <v>4</v>
      </c>
      <c r="K284" s="38">
        <v>0</v>
      </c>
      <c r="XCZ284" s="11"/>
      <c r="XDA284" s="11"/>
      <c r="XDB284" s="11"/>
      <c r="XDC284" s="11"/>
      <c r="XDD284" s="11"/>
      <c r="XDE284" s="11"/>
      <c r="XDF284" s="11"/>
      <c r="XDG284" s="11"/>
      <c r="XDH284" s="11"/>
      <c r="XDI284" s="11"/>
    </row>
    <row r="285" spans="1:11 16328:16337" s="7" customFormat="1" ht="20.100000000000001" customHeight="1">
      <c r="A285" s="22" t="s">
        <v>572</v>
      </c>
      <c r="B285" s="30" t="s">
        <v>573</v>
      </c>
      <c r="C285" s="30" t="s">
        <v>578</v>
      </c>
      <c r="D285" s="31" t="s">
        <v>579</v>
      </c>
      <c r="E285" s="19">
        <v>0</v>
      </c>
      <c r="F285" s="20">
        <v>0</v>
      </c>
      <c r="G285" s="6">
        <v>1</v>
      </c>
      <c r="H285" s="21">
        <v>1</v>
      </c>
      <c r="I285" s="38">
        <v>231</v>
      </c>
      <c r="J285" s="71" t="s">
        <v>1018</v>
      </c>
      <c r="K285" s="38">
        <v>0</v>
      </c>
      <c r="XCZ285" s="11"/>
      <c r="XDA285" s="11"/>
      <c r="XDB285" s="11"/>
      <c r="XDC285" s="11"/>
      <c r="XDD285" s="11"/>
      <c r="XDE285" s="11"/>
      <c r="XDF285" s="11"/>
      <c r="XDG285" s="11"/>
      <c r="XDH285" s="11"/>
      <c r="XDI285" s="11"/>
    </row>
    <row r="286" spans="1:11 16328:16337" s="7" customFormat="1" ht="20.100000000000001" customHeight="1">
      <c r="A286" s="22" t="s">
        <v>572</v>
      </c>
      <c r="B286" s="30" t="s">
        <v>573</v>
      </c>
      <c r="C286" s="30" t="s">
        <v>589</v>
      </c>
      <c r="D286" s="31" t="s">
        <v>590</v>
      </c>
      <c r="E286" s="19">
        <v>0</v>
      </c>
      <c r="F286" s="20">
        <v>0</v>
      </c>
      <c r="G286" s="6">
        <v>1</v>
      </c>
      <c r="H286" s="21">
        <v>1</v>
      </c>
      <c r="I286" s="38">
        <v>231</v>
      </c>
      <c r="J286" s="71" t="s">
        <v>1018</v>
      </c>
      <c r="K286" s="38">
        <v>0</v>
      </c>
      <c r="XCZ286" s="11"/>
      <c r="XDA286" s="11"/>
      <c r="XDB286" s="11"/>
      <c r="XDC286" s="11"/>
      <c r="XDD286" s="11"/>
      <c r="XDE286" s="11"/>
      <c r="XDF286" s="11"/>
      <c r="XDG286" s="11"/>
      <c r="XDH286" s="11"/>
      <c r="XDI286" s="11"/>
    </row>
    <row r="287" spans="1:11 16328:16337" s="7" customFormat="1" ht="20.100000000000001" customHeight="1">
      <c r="A287" s="22" t="s">
        <v>597</v>
      </c>
      <c r="B287" s="30" t="s">
        <v>598</v>
      </c>
      <c r="C287" s="30" t="s">
        <v>603</v>
      </c>
      <c r="D287" s="31" t="s">
        <v>604</v>
      </c>
      <c r="E287" s="19">
        <v>0</v>
      </c>
      <c r="F287" s="20">
        <v>0</v>
      </c>
      <c r="G287" s="6">
        <v>1</v>
      </c>
      <c r="H287" s="21">
        <v>1</v>
      </c>
      <c r="I287" s="38">
        <v>231</v>
      </c>
      <c r="J287" s="71" t="s">
        <v>1018</v>
      </c>
      <c r="K287" s="38">
        <v>0</v>
      </c>
      <c r="XCZ287" s="11"/>
      <c r="XDA287" s="11"/>
      <c r="XDB287" s="11"/>
      <c r="XDC287" s="11"/>
      <c r="XDD287" s="11"/>
      <c r="XDE287" s="11"/>
      <c r="XDF287" s="11"/>
      <c r="XDG287" s="11"/>
      <c r="XDH287" s="11"/>
      <c r="XDI287" s="11"/>
    </row>
    <row r="288" spans="1:11 16328:16337" s="7" customFormat="1" ht="20.100000000000001" customHeight="1">
      <c r="A288" s="22" t="s">
        <v>597</v>
      </c>
      <c r="B288" s="30" t="s">
        <v>598</v>
      </c>
      <c r="C288" s="30" t="s">
        <v>605</v>
      </c>
      <c r="D288" s="31" t="s">
        <v>606</v>
      </c>
      <c r="E288" s="19">
        <v>0</v>
      </c>
      <c r="F288" s="20">
        <v>0</v>
      </c>
      <c r="G288" s="6">
        <v>1</v>
      </c>
      <c r="H288" s="21">
        <v>1</v>
      </c>
      <c r="I288" s="38">
        <v>231</v>
      </c>
      <c r="J288" s="71" t="s">
        <v>1018</v>
      </c>
      <c r="K288" s="38">
        <v>0</v>
      </c>
      <c r="XCZ288" s="11"/>
      <c r="XDA288" s="11"/>
      <c r="XDB288" s="11"/>
      <c r="XDC288" s="11"/>
      <c r="XDD288" s="11"/>
      <c r="XDE288" s="11"/>
      <c r="XDF288" s="11"/>
      <c r="XDG288" s="11"/>
      <c r="XDH288" s="11"/>
      <c r="XDI288" s="11"/>
    </row>
    <row r="289" spans="1:11 16328:16337" s="7" customFormat="1" ht="20.100000000000001" customHeight="1">
      <c r="A289" s="22" t="s">
        <v>597</v>
      </c>
      <c r="B289" s="30" t="s">
        <v>598</v>
      </c>
      <c r="C289" s="30" t="s">
        <v>607</v>
      </c>
      <c r="D289" s="31" t="s">
        <v>608</v>
      </c>
      <c r="E289" s="19">
        <v>0</v>
      </c>
      <c r="F289" s="20">
        <v>0</v>
      </c>
      <c r="G289" s="6">
        <v>1</v>
      </c>
      <c r="H289" s="21">
        <v>1</v>
      </c>
      <c r="I289" s="38">
        <v>231</v>
      </c>
      <c r="J289" s="71" t="s">
        <v>1018</v>
      </c>
      <c r="K289" s="38">
        <v>0</v>
      </c>
      <c r="XCZ289" s="11"/>
      <c r="XDA289" s="11"/>
      <c r="XDB289" s="11"/>
      <c r="XDC289" s="11"/>
      <c r="XDD289" s="11"/>
      <c r="XDE289" s="11"/>
      <c r="XDF289" s="11"/>
      <c r="XDG289" s="11"/>
      <c r="XDH289" s="11"/>
      <c r="XDI289" s="11"/>
    </row>
    <row r="290" spans="1:11 16328:16337" s="7" customFormat="1" ht="20.100000000000001" customHeight="1">
      <c r="A290" s="16" t="s">
        <v>597</v>
      </c>
      <c r="B290" s="17" t="s">
        <v>598</v>
      </c>
      <c r="C290" s="17" t="s">
        <v>609</v>
      </c>
      <c r="D290" s="18" t="s">
        <v>610</v>
      </c>
      <c r="E290" s="19">
        <v>0</v>
      </c>
      <c r="F290" s="20">
        <v>0</v>
      </c>
      <c r="G290" s="6">
        <v>1</v>
      </c>
      <c r="H290" s="21">
        <v>1</v>
      </c>
      <c r="I290" s="38">
        <v>231</v>
      </c>
      <c r="J290" s="4" t="s">
        <v>4</v>
      </c>
      <c r="K290" s="38">
        <v>0</v>
      </c>
      <c r="XCZ290" s="11"/>
      <c r="XDA290" s="11"/>
      <c r="XDB290" s="11"/>
      <c r="XDC290" s="11"/>
      <c r="XDD290" s="11"/>
      <c r="XDE290" s="11"/>
      <c r="XDF290" s="11"/>
      <c r="XDG290" s="11"/>
      <c r="XDH290" s="11"/>
      <c r="XDI290" s="11"/>
    </row>
    <row r="291" spans="1:11 16328:16337" s="7" customFormat="1" ht="20.100000000000001" customHeight="1">
      <c r="A291" s="16" t="s">
        <v>597</v>
      </c>
      <c r="B291" s="17" t="s">
        <v>598</v>
      </c>
      <c r="C291" s="28" t="s">
        <v>611</v>
      </c>
      <c r="D291" s="18" t="s">
        <v>612</v>
      </c>
      <c r="E291" s="19">
        <v>0</v>
      </c>
      <c r="F291" s="20">
        <v>0</v>
      </c>
      <c r="G291" s="6">
        <v>1</v>
      </c>
      <c r="H291" s="21">
        <v>1</v>
      </c>
      <c r="I291" s="38">
        <v>231</v>
      </c>
      <c r="J291" s="71" t="s">
        <v>1018</v>
      </c>
      <c r="K291" s="38">
        <v>0</v>
      </c>
      <c r="XCZ291" s="11"/>
      <c r="XDA291" s="11"/>
      <c r="XDB291" s="11"/>
      <c r="XDC291" s="11"/>
      <c r="XDD291" s="11"/>
      <c r="XDE291" s="11"/>
      <c r="XDF291" s="11"/>
      <c r="XDG291" s="11"/>
      <c r="XDH291" s="11"/>
      <c r="XDI291" s="11"/>
    </row>
    <row r="292" spans="1:11 16328:16337" s="7" customFormat="1" ht="20.100000000000001" customHeight="1">
      <c r="A292" s="16" t="s">
        <v>597</v>
      </c>
      <c r="B292" s="17" t="s">
        <v>524</v>
      </c>
      <c r="C292" s="17" t="s">
        <v>613</v>
      </c>
      <c r="D292" s="18" t="s">
        <v>614</v>
      </c>
      <c r="E292" s="19">
        <v>0</v>
      </c>
      <c r="F292" s="20">
        <v>0</v>
      </c>
      <c r="G292" s="6">
        <v>1</v>
      </c>
      <c r="H292" s="21">
        <v>1</v>
      </c>
      <c r="I292" s="38">
        <v>231</v>
      </c>
      <c r="J292" s="71" t="s">
        <v>1018</v>
      </c>
      <c r="K292" s="38">
        <v>0</v>
      </c>
      <c r="XCZ292" s="11"/>
      <c r="XDA292" s="11"/>
      <c r="XDB292" s="11"/>
      <c r="XDC292" s="11"/>
      <c r="XDD292" s="11"/>
      <c r="XDE292" s="11"/>
      <c r="XDF292" s="11"/>
      <c r="XDG292" s="11"/>
      <c r="XDH292" s="11"/>
      <c r="XDI292" s="11"/>
    </row>
    <row r="293" spans="1:11 16328:16337" s="7" customFormat="1" ht="20.100000000000001" customHeight="1">
      <c r="A293" s="22" t="s">
        <v>597</v>
      </c>
      <c r="B293" s="23" t="s">
        <v>598</v>
      </c>
      <c r="C293" s="23" t="s">
        <v>619</v>
      </c>
      <c r="D293" s="24" t="s">
        <v>620</v>
      </c>
      <c r="E293" s="19">
        <v>0</v>
      </c>
      <c r="F293" s="20">
        <v>0</v>
      </c>
      <c r="G293" s="6">
        <v>1</v>
      </c>
      <c r="H293" s="21">
        <v>1</v>
      </c>
      <c r="I293" s="38">
        <v>231</v>
      </c>
      <c r="J293" s="71" t="s">
        <v>1018</v>
      </c>
      <c r="K293" s="38">
        <v>0</v>
      </c>
      <c r="XCZ293" s="11"/>
      <c r="XDA293" s="11"/>
      <c r="XDB293" s="11"/>
      <c r="XDC293" s="11"/>
      <c r="XDD293" s="11"/>
      <c r="XDE293" s="11"/>
      <c r="XDF293" s="11"/>
      <c r="XDG293" s="11"/>
      <c r="XDH293" s="11"/>
      <c r="XDI293" s="11"/>
    </row>
    <row r="294" spans="1:11 16328:16337" s="7" customFormat="1" ht="20.100000000000001" customHeight="1">
      <c r="A294" s="25" t="s">
        <v>810</v>
      </c>
      <c r="B294" s="26" t="s">
        <v>811</v>
      </c>
      <c r="C294" s="26" t="s">
        <v>816</v>
      </c>
      <c r="D294" s="27" t="s">
        <v>817</v>
      </c>
      <c r="E294" s="19">
        <v>0</v>
      </c>
      <c r="F294" s="20">
        <v>0</v>
      </c>
      <c r="G294" s="6">
        <v>1</v>
      </c>
      <c r="H294" s="21">
        <v>1</v>
      </c>
      <c r="I294" s="38">
        <v>231</v>
      </c>
      <c r="J294" s="71" t="s">
        <v>1018</v>
      </c>
      <c r="K294" s="38">
        <v>0</v>
      </c>
      <c r="XCZ294" s="11"/>
      <c r="XDA294" s="11"/>
      <c r="XDB294" s="11"/>
      <c r="XDC294" s="11"/>
      <c r="XDD294" s="11"/>
      <c r="XDE294" s="11"/>
      <c r="XDF294" s="11"/>
      <c r="XDG294" s="11"/>
      <c r="XDH294" s="11"/>
      <c r="XDI294" s="11"/>
    </row>
    <row r="295" spans="1:11 16328:16337" s="7" customFormat="1" ht="20.100000000000001" customHeight="1">
      <c r="A295" s="16" t="s">
        <v>810</v>
      </c>
      <c r="B295" s="45" t="s">
        <v>811</v>
      </c>
      <c r="C295" s="45" t="s">
        <v>818</v>
      </c>
      <c r="D295" s="46" t="s">
        <v>819</v>
      </c>
      <c r="E295" s="19">
        <v>0</v>
      </c>
      <c r="F295" s="20">
        <v>0</v>
      </c>
      <c r="G295" s="6">
        <v>1</v>
      </c>
      <c r="H295" s="21">
        <v>1</v>
      </c>
      <c r="I295" s="38">
        <v>231</v>
      </c>
      <c r="J295" s="4" t="s">
        <v>4</v>
      </c>
      <c r="K295" s="38">
        <v>0</v>
      </c>
      <c r="XCZ295" s="11"/>
      <c r="XDA295" s="11"/>
      <c r="XDB295" s="11"/>
      <c r="XDC295" s="11"/>
      <c r="XDD295" s="11"/>
      <c r="XDE295" s="11"/>
      <c r="XDF295" s="11"/>
      <c r="XDG295" s="11"/>
      <c r="XDH295" s="11"/>
      <c r="XDI295" s="11"/>
    </row>
    <row r="296" spans="1:11 16328:16337" s="7" customFormat="1" ht="20.100000000000001" customHeight="1">
      <c r="A296" s="16" t="s">
        <v>810</v>
      </c>
      <c r="B296" s="45" t="s">
        <v>811</v>
      </c>
      <c r="C296" s="45" t="s">
        <v>824</v>
      </c>
      <c r="D296" s="46" t="s">
        <v>825</v>
      </c>
      <c r="E296" s="19">
        <v>0</v>
      </c>
      <c r="F296" s="20">
        <v>0</v>
      </c>
      <c r="G296" s="6">
        <v>1</v>
      </c>
      <c r="H296" s="21">
        <v>1</v>
      </c>
      <c r="I296" s="38">
        <v>231</v>
      </c>
      <c r="J296" s="4" t="s">
        <v>4</v>
      </c>
      <c r="K296" s="38">
        <v>0</v>
      </c>
      <c r="XCZ296" s="11"/>
      <c r="XDA296" s="11"/>
      <c r="XDB296" s="11"/>
      <c r="XDC296" s="11"/>
      <c r="XDD296" s="11"/>
      <c r="XDE296" s="11"/>
      <c r="XDF296" s="11"/>
      <c r="XDG296" s="11"/>
      <c r="XDH296" s="11"/>
      <c r="XDI296" s="11"/>
    </row>
    <row r="297" spans="1:11 16328:16337" s="7" customFormat="1" ht="20.100000000000001" customHeight="1">
      <c r="A297" s="16" t="s">
        <v>810</v>
      </c>
      <c r="B297" s="45" t="s">
        <v>811</v>
      </c>
      <c r="C297" s="45" t="s">
        <v>826</v>
      </c>
      <c r="D297" s="46" t="s">
        <v>827</v>
      </c>
      <c r="E297" s="19">
        <v>0</v>
      </c>
      <c r="F297" s="20">
        <v>0</v>
      </c>
      <c r="G297" s="6">
        <v>1</v>
      </c>
      <c r="H297" s="21">
        <v>1</v>
      </c>
      <c r="I297" s="38">
        <v>231</v>
      </c>
      <c r="J297" s="4" t="s">
        <v>4</v>
      </c>
      <c r="K297" s="38">
        <v>0</v>
      </c>
      <c r="XCZ297" s="11"/>
      <c r="XDA297" s="11"/>
      <c r="XDB297" s="11"/>
      <c r="XDC297" s="11"/>
      <c r="XDD297" s="11"/>
      <c r="XDE297" s="11"/>
      <c r="XDF297" s="11"/>
      <c r="XDG297" s="11"/>
      <c r="XDH297" s="11"/>
      <c r="XDI297" s="11"/>
    </row>
    <row r="298" spans="1:11 16328:16337" s="7" customFormat="1" ht="20.100000000000001" customHeight="1">
      <c r="A298" s="16" t="s">
        <v>810</v>
      </c>
      <c r="B298" s="45" t="s">
        <v>811</v>
      </c>
      <c r="C298" s="45" t="s">
        <v>830</v>
      </c>
      <c r="D298" s="46" t="s">
        <v>831</v>
      </c>
      <c r="E298" s="19">
        <v>0</v>
      </c>
      <c r="F298" s="20">
        <v>0</v>
      </c>
      <c r="G298" s="6">
        <v>1</v>
      </c>
      <c r="H298" s="21">
        <v>1</v>
      </c>
      <c r="I298" s="38">
        <v>231</v>
      </c>
      <c r="J298" s="71" t="s">
        <v>1018</v>
      </c>
      <c r="K298" s="38">
        <v>0</v>
      </c>
      <c r="XCZ298" s="11"/>
      <c r="XDA298" s="11"/>
      <c r="XDB298" s="11"/>
      <c r="XDC298" s="11"/>
      <c r="XDD298" s="11"/>
      <c r="XDE298" s="11"/>
      <c r="XDF298" s="11"/>
      <c r="XDG298" s="11"/>
      <c r="XDH298" s="11"/>
      <c r="XDI298" s="11"/>
    </row>
    <row r="299" spans="1:11 16328:16337" s="7" customFormat="1" ht="20.100000000000001" customHeight="1">
      <c r="A299" s="16" t="s">
        <v>810</v>
      </c>
      <c r="B299" s="45" t="s">
        <v>811</v>
      </c>
      <c r="C299" s="45" t="s">
        <v>832</v>
      </c>
      <c r="D299" s="46" t="s">
        <v>833</v>
      </c>
      <c r="E299" s="19">
        <v>0</v>
      </c>
      <c r="F299" s="20">
        <v>0</v>
      </c>
      <c r="G299" s="6">
        <v>1</v>
      </c>
      <c r="H299" s="21">
        <v>1</v>
      </c>
      <c r="I299" s="38">
        <v>231</v>
      </c>
      <c r="J299" s="71" t="s">
        <v>1018</v>
      </c>
      <c r="K299" s="38">
        <v>0</v>
      </c>
      <c r="XCZ299" s="11"/>
      <c r="XDA299" s="11"/>
      <c r="XDB299" s="11"/>
      <c r="XDC299" s="11"/>
      <c r="XDD299" s="11"/>
      <c r="XDE299" s="11"/>
      <c r="XDF299" s="11"/>
      <c r="XDG299" s="11"/>
      <c r="XDH299" s="11"/>
      <c r="XDI299" s="11"/>
    </row>
    <row r="300" spans="1:11 16328:16337" s="7" customFormat="1" ht="20.100000000000001" customHeight="1">
      <c r="A300" s="25" t="s">
        <v>834</v>
      </c>
      <c r="B300" s="26" t="s">
        <v>811</v>
      </c>
      <c r="C300" s="26" t="s">
        <v>839</v>
      </c>
      <c r="D300" s="27" t="s">
        <v>840</v>
      </c>
      <c r="E300" s="19">
        <v>0</v>
      </c>
      <c r="F300" s="20">
        <v>0</v>
      </c>
      <c r="G300" s="6">
        <v>1</v>
      </c>
      <c r="H300" s="21">
        <v>1</v>
      </c>
      <c r="I300" s="38">
        <v>231</v>
      </c>
      <c r="J300" s="71" t="s">
        <v>1018</v>
      </c>
      <c r="K300" s="38">
        <v>0</v>
      </c>
      <c r="XCZ300" s="11"/>
      <c r="XDA300" s="11"/>
      <c r="XDB300" s="11"/>
      <c r="XDC300" s="11"/>
      <c r="XDD300" s="11"/>
      <c r="XDE300" s="11"/>
      <c r="XDF300" s="11"/>
      <c r="XDG300" s="11"/>
      <c r="XDH300" s="11"/>
      <c r="XDI300" s="11"/>
    </row>
    <row r="301" spans="1:11 16328:16337" s="7" customFormat="1" ht="20.100000000000001" customHeight="1">
      <c r="A301" s="16" t="s">
        <v>834</v>
      </c>
      <c r="B301" s="17" t="s">
        <v>811</v>
      </c>
      <c r="C301" s="45" t="s">
        <v>841</v>
      </c>
      <c r="D301" s="46" t="s">
        <v>842</v>
      </c>
      <c r="E301" s="19">
        <v>0</v>
      </c>
      <c r="F301" s="20">
        <v>0</v>
      </c>
      <c r="G301" s="6">
        <v>1</v>
      </c>
      <c r="H301" s="21">
        <v>1</v>
      </c>
      <c r="I301" s="38">
        <v>231</v>
      </c>
      <c r="J301" s="71" t="s">
        <v>1018</v>
      </c>
      <c r="K301" s="38">
        <v>0</v>
      </c>
      <c r="XCZ301" s="11"/>
      <c r="XDA301" s="11"/>
      <c r="XDB301" s="11"/>
      <c r="XDC301" s="11"/>
      <c r="XDD301" s="11"/>
      <c r="XDE301" s="11"/>
      <c r="XDF301" s="11"/>
      <c r="XDG301" s="11"/>
      <c r="XDH301" s="11"/>
      <c r="XDI301" s="11"/>
    </row>
    <row r="302" spans="1:11 16328:16337" s="7" customFormat="1" ht="20.100000000000001" customHeight="1">
      <c r="A302" s="16" t="s">
        <v>834</v>
      </c>
      <c r="B302" s="17" t="s">
        <v>811</v>
      </c>
      <c r="C302" s="45" t="s">
        <v>843</v>
      </c>
      <c r="D302" s="46" t="s">
        <v>844</v>
      </c>
      <c r="E302" s="19">
        <v>0</v>
      </c>
      <c r="F302" s="20">
        <v>0</v>
      </c>
      <c r="G302" s="6">
        <v>1</v>
      </c>
      <c r="H302" s="21">
        <v>1</v>
      </c>
      <c r="I302" s="38">
        <v>231</v>
      </c>
      <c r="J302" s="71" t="s">
        <v>1018</v>
      </c>
      <c r="K302" s="38">
        <v>0</v>
      </c>
      <c r="XCZ302" s="11"/>
      <c r="XDA302" s="11"/>
      <c r="XDB302" s="11"/>
      <c r="XDC302" s="11"/>
      <c r="XDD302" s="11"/>
      <c r="XDE302" s="11"/>
      <c r="XDF302" s="11"/>
      <c r="XDG302" s="11"/>
      <c r="XDH302" s="11"/>
      <c r="XDI302" s="11"/>
    </row>
    <row r="303" spans="1:11 16328:16337" s="7" customFormat="1" ht="20.100000000000001" customHeight="1">
      <c r="A303" s="16" t="s">
        <v>834</v>
      </c>
      <c r="B303" s="17" t="s">
        <v>811</v>
      </c>
      <c r="C303" s="45" t="s">
        <v>845</v>
      </c>
      <c r="D303" s="46" t="s">
        <v>846</v>
      </c>
      <c r="E303" s="19">
        <v>0</v>
      </c>
      <c r="F303" s="20">
        <v>0</v>
      </c>
      <c r="G303" s="6">
        <v>1</v>
      </c>
      <c r="H303" s="21">
        <v>1</v>
      </c>
      <c r="I303" s="38">
        <v>231</v>
      </c>
      <c r="J303" s="71" t="s">
        <v>1018</v>
      </c>
      <c r="K303" s="38">
        <v>0</v>
      </c>
      <c r="XCZ303" s="11"/>
      <c r="XDA303" s="11"/>
      <c r="XDB303" s="11"/>
      <c r="XDC303" s="11"/>
      <c r="XDD303" s="11"/>
      <c r="XDE303" s="11"/>
      <c r="XDF303" s="11"/>
      <c r="XDG303" s="11"/>
      <c r="XDH303" s="11"/>
      <c r="XDI303" s="11"/>
    </row>
    <row r="304" spans="1:11 16328:16337" s="7" customFormat="1" ht="20.100000000000001" customHeight="1">
      <c r="A304" s="16" t="s">
        <v>834</v>
      </c>
      <c r="B304" s="17" t="s">
        <v>811</v>
      </c>
      <c r="C304" s="45" t="s">
        <v>847</v>
      </c>
      <c r="D304" s="46" t="s">
        <v>848</v>
      </c>
      <c r="E304" s="19">
        <v>0</v>
      </c>
      <c r="F304" s="20">
        <v>0</v>
      </c>
      <c r="G304" s="6">
        <v>1</v>
      </c>
      <c r="H304" s="21">
        <v>1</v>
      </c>
      <c r="I304" s="38">
        <v>231</v>
      </c>
      <c r="J304" s="71" t="s">
        <v>1018</v>
      </c>
      <c r="K304" s="38">
        <v>0</v>
      </c>
      <c r="XCZ304" s="11"/>
      <c r="XDA304" s="11"/>
      <c r="XDB304" s="11"/>
      <c r="XDC304" s="11"/>
      <c r="XDD304" s="11"/>
      <c r="XDE304" s="11"/>
      <c r="XDF304" s="11"/>
      <c r="XDG304" s="11"/>
      <c r="XDH304" s="11"/>
      <c r="XDI304" s="11"/>
    </row>
    <row r="305" spans="1:11 16328:16337" s="7" customFormat="1" ht="20.100000000000001" customHeight="1">
      <c r="A305" s="16" t="s">
        <v>834</v>
      </c>
      <c r="B305" s="17" t="s">
        <v>811</v>
      </c>
      <c r="C305" s="45" t="s">
        <v>849</v>
      </c>
      <c r="D305" s="46" t="s">
        <v>850</v>
      </c>
      <c r="E305" s="19">
        <v>0</v>
      </c>
      <c r="F305" s="20">
        <v>0</v>
      </c>
      <c r="G305" s="6">
        <v>1</v>
      </c>
      <c r="H305" s="21">
        <v>1</v>
      </c>
      <c r="I305" s="38">
        <v>231</v>
      </c>
      <c r="J305" s="71" t="s">
        <v>1018</v>
      </c>
      <c r="K305" s="38">
        <v>0</v>
      </c>
      <c r="XCZ305" s="11"/>
      <c r="XDA305" s="11"/>
      <c r="XDB305" s="11"/>
      <c r="XDC305" s="11"/>
      <c r="XDD305" s="11"/>
      <c r="XDE305" s="11"/>
      <c r="XDF305" s="11"/>
      <c r="XDG305" s="11"/>
      <c r="XDH305" s="11"/>
      <c r="XDI305" s="11"/>
    </row>
    <row r="306" spans="1:11 16328:16337" s="7" customFormat="1" ht="20.100000000000001" customHeight="1">
      <c r="A306" s="16" t="s">
        <v>834</v>
      </c>
      <c r="B306" s="17" t="s">
        <v>811</v>
      </c>
      <c r="C306" s="45" t="s">
        <v>851</v>
      </c>
      <c r="D306" s="46" t="s">
        <v>852</v>
      </c>
      <c r="E306" s="19">
        <v>0</v>
      </c>
      <c r="F306" s="20">
        <v>0</v>
      </c>
      <c r="G306" s="6">
        <v>1</v>
      </c>
      <c r="H306" s="21">
        <v>1</v>
      </c>
      <c r="I306" s="38">
        <v>231</v>
      </c>
      <c r="J306" s="71" t="s">
        <v>1018</v>
      </c>
      <c r="K306" s="38">
        <v>0</v>
      </c>
      <c r="XCZ306" s="11"/>
      <c r="XDA306" s="11"/>
      <c r="XDB306" s="11"/>
      <c r="XDC306" s="11"/>
      <c r="XDD306" s="11"/>
      <c r="XDE306" s="11"/>
      <c r="XDF306" s="11"/>
      <c r="XDG306" s="11"/>
      <c r="XDH306" s="11"/>
      <c r="XDI306" s="11"/>
    </row>
    <row r="307" spans="1:11 16328:16337" s="7" customFormat="1" ht="20.100000000000001" customHeight="1">
      <c r="A307" s="16" t="s">
        <v>834</v>
      </c>
      <c r="B307" s="17" t="s">
        <v>811</v>
      </c>
      <c r="C307" s="47" t="s">
        <v>853</v>
      </c>
      <c r="D307" s="46" t="s">
        <v>854</v>
      </c>
      <c r="E307" s="19">
        <v>0</v>
      </c>
      <c r="F307" s="20">
        <v>0</v>
      </c>
      <c r="G307" s="6">
        <v>1</v>
      </c>
      <c r="H307" s="21">
        <v>1</v>
      </c>
      <c r="I307" s="38">
        <v>231</v>
      </c>
      <c r="J307" s="71" t="s">
        <v>1018</v>
      </c>
      <c r="K307" s="38">
        <v>0</v>
      </c>
      <c r="XCZ307" s="11"/>
      <c r="XDA307" s="11"/>
      <c r="XDB307" s="11"/>
      <c r="XDC307" s="11"/>
      <c r="XDD307" s="11"/>
      <c r="XDE307" s="11"/>
      <c r="XDF307" s="11"/>
      <c r="XDG307" s="11"/>
      <c r="XDH307" s="11"/>
      <c r="XDI307" s="11"/>
    </row>
    <row r="308" spans="1:11 16328:16337" s="7" customFormat="1" ht="20.100000000000001" customHeight="1">
      <c r="A308" s="16" t="s">
        <v>834</v>
      </c>
      <c r="B308" s="45" t="s">
        <v>811</v>
      </c>
      <c r="C308" s="45" t="s">
        <v>855</v>
      </c>
      <c r="D308" s="46" t="s">
        <v>856</v>
      </c>
      <c r="E308" s="19">
        <v>0</v>
      </c>
      <c r="F308" s="20">
        <v>0</v>
      </c>
      <c r="G308" s="6">
        <v>1</v>
      </c>
      <c r="H308" s="21">
        <v>1</v>
      </c>
      <c r="I308" s="38">
        <v>231</v>
      </c>
      <c r="J308" s="71" t="s">
        <v>1018</v>
      </c>
      <c r="K308" s="38">
        <v>0</v>
      </c>
      <c r="XCZ308" s="11"/>
      <c r="XDA308" s="11"/>
      <c r="XDB308" s="11"/>
      <c r="XDC308" s="11"/>
      <c r="XDD308" s="11"/>
      <c r="XDE308" s="11"/>
      <c r="XDF308" s="11"/>
      <c r="XDG308" s="11"/>
      <c r="XDH308" s="11"/>
      <c r="XDI308" s="11"/>
    </row>
    <row r="309" spans="1:11 16328:16337" s="7" customFormat="1" ht="20.100000000000001" customHeight="1">
      <c r="A309" s="22" t="s">
        <v>904</v>
      </c>
      <c r="B309" s="23" t="s">
        <v>858</v>
      </c>
      <c r="C309" s="23" t="s">
        <v>905</v>
      </c>
      <c r="D309" s="24" t="s">
        <v>906</v>
      </c>
      <c r="E309" s="19">
        <v>0</v>
      </c>
      <c r="F309" s="20">
        <v>1</v>
      </c>
      <c r="G309" s="6">
        <v>0</v>
      </c>
      <c r="H309" s="21">
        <v>1</v>
      </c>
      <c r="I309" s="38">
        <v>231</v>
      </c>
      <c r="J309" s="4" t="s">
        <v>4</v>
      </c>
      <c r="K309" s="38">
        <v>0</v>
      </c>
      <c r="XCZ309" s="11"/>
      <c r="XDA309" s="11"/>
      <c r="XDB309" s="11"/>
      <c r="XDC309" s="11"/>
      <c r="XDD309" s="11"/>
      <c r="XDE309" s="11"/>
      <c r="XDF309" s="11"/>
      <c r="XDG309" s="11"/>
      <c r="XDH309" s="11"/>
      <c r="XDI309" s="11"/>
    </row>
    <row r="310" spans="1:11 16328:16337" s="7" customFormat="1" ht="20.100000000000001" customHeight="1">
      <c r="A310" s="16" t="s">
        <v>27</v>
      </c>
      <c r="B310" s="17" t="s">
        <v>45</v>
      </c>
      <c r="C310" s="17" t="s">
        <v>46</v>
      </c>
      <c r="D310" s="18" t="s">
        <v>47</v>
      </c>
      <c r="E310" s="19">
        <v>0</v>
      </c>
      <c r="F310" s="20">
        <v>0.5</v>
      </c>
      <c r="G310" s="6">
        <v>0</v>
      </c>
      <c r="H310" s="21">
        <v>0.5</v>
      </c>
      <c r="I310" s="38">
        <v>308</v>
      </c>
      <c r="J310" s="4" t="s">
        <v>4</v>
      </c>
      <c r="K310" s="38">
        <v>0</v>
      </c>
      <c r="XCZ310" s="11"/>
      <c r="XDA310" s="11"/>
      <c r="XDB310" s="11"/>
      <c r="XDC310" s="11"/>
      <c r="XDD310" s="11"/>
      <c r="XDE310" s="11"/>
      <c r="XDF310" s="11"/>
      <c r="XDG310" s="11"/>
      <c r="XDH310" s="11"/>
      <c r="XDI310" s="11"/>
    </row>
    <row r="311" spans="1:11 16328:16337" s="7" customFormat="1" ht="20.100000000000001" customHeight="1">
      <c r="A311" s="22" t="s">
        <v>76</v>
      </c>
      <c r="B311" s="30" t="s">
        <v>77</v>
      </c>
      <c r="C311" s="23" t="s">
        <v>78</v>
      </c>
      <c r="D311" s="24" t="s">
        <v>79</v>
      </c>
      <c r="E311" s="19">
        <v>0</v>
      </c>
      <c r="F311" s="20">
        <v>0.5</v>
      </c>
      <c r="G311" s="6">
        <v>0</v>
      </c>
      <c r="H311" s="21">
        <v>0.5</v>
      </c>
      <c r="I311" s="38">
        <v>308</v>
      </c>
      <c r="J311" s="4" t="s">
        <v>4</v>
      </c>
      <c r="K311" s="38">
        <v>0</v>
      </c>
      <c r="XCZ311" s="11"/>
      <c r="XDA311" s="11"/>
      <c r="XDB311" s="11"/>
      <c r="XDC311" s="11"/>
      <c r="XDD311" s="11"/>
      <c r="XDE311" s="11"/>
      <c r="XDF311" s="11"/>
      <c r="XDG311" s="11"/>
      <c r="XDH311" s="11"/>
      <c r="XDI311" s="11"/>
    </row>
    <row r="312" spans="1:11 16328:16337" s="7" customFormat="1" ht="20.100000000000001" customHeight="1">
      <c r="A312" s="25" t="s">
        <v>405</v>
      </c>
      <c r="B312" s="26" t="s">
        <v>406</v>
      </c>
      <c r="C312" s="26" t="s">
        <v>407</v>
      </c>
      <c r="D312" s="27" t="s">
        <v>408</v>
      </c>
      <c r="E312" s="19">
        <v>0</v>
      </c>
      <c r="F312" s="20">
        <v>0</v>
      </c>
      <c r="G312" s="6">
        <v>0.5</v>
      </c>
      <c r="H312" s="21">
        <v>0.5</v>
      </c>
      <c r="I312" s="38">
        <v>308</v>
      </c>
      <c r="J312" s="71" t="s">
        <v>1018</v>
      </c>
      <c r="K312" s="38">
        <v>0</v>
      </c>
      <c r="XCZ312" s="11"/>
      <c r="XDA312" s="11"/>
      <c r="XDB312" s="11"/>
      <c r="XDC312" s="11"/>
      <c r="XDD312" s="11"/>
      <c r="XDE312" s="11"/>
      <c r="XDF312" s="11"/>
      <c r="XDG312" s="11"/>
      <c r="XDH312" s="11"/>
      <c r="XDI312" s="11"/>
    </row>
    <row r="313" spans="1:11 16328:16337" s="7" customFormat="1" ht="20.100000000000001" customHeight="1">
      <c r="A313" s="16" t="s">
        <v>405</v>
      </c>
      <c r="B313" s="17" t="s">
        <v>406</v>
      </c>
      <c r="C313" s="17" t="s">
        <v>409</v>
      </c>
      <c r="D313" s="18" t="s">
        <v>410</v>
      </c>
      <c r="E313" s="19">
        <v>0</v>
      </c>
      <c r="F313" s="20">
        <v>0</v>
      </c>
      <c r="G313" s="6">
        <v>0.5</v>
      </c>
      <c r="H313" s="21">
        <v>0.5</v>
      </c>
      <c r="I313" s="38">
        <v>308</v>
      </c>
      <c r="J313" s="71" t="s">
        <v>1018</v>
      </c>
      <c r="K313" s="38">
        <v>0</v>
      </c>
      <c r="XCZ313" s="11"/>
      <c r="XDA313" s="11"/>
      <c r="XDB313" s="11"/>
      <c r="XDC313" s="11"/>
      <c r="XDD313" s="11"/>
      <c r="XDE313" s="11"/>
      <c r="XDF313" s="11"/>
      <c r="XDG313" s="11"/>
      <c r="XDH313" s="11"/>
      <c r="XDI313" s="11"/>
    </row>
    <row r="314" spans="1:11 16328:16337" s="7" customFormat="1" ht="20.100000000000001" customHeight="1">
      <c r="A314" s="16" t="s">
        <v>405</v>
      </c>
      <c r="B314" s="17" t="s">
        <v>406</v>
      </c>
      <c r="C314" s="17" t="s">
        <v>411</v>
      </c>
      <c r="D314" s="18" t="s">
        <v>412</v>
      </c>
      <c r="E314" s="19">
        <v>0</v>
      </c>
      <c r="F314" s="20">
        <v>0</v>
      </c>
      <c r="G314" s="6">
        <v>0.5</v>
      </c>
      <c r="H314" s="21">
        <v>0.5</v>
      </c>
      <c r="I314" s="38">
        <v>308</v>
      </c>
      <c r="J314" s="71" t="s">
        <v>1018</v>
      </c>
      <c r="K314" s="38">
        <v>0</v>
      </c>
      <c r="XCZ314" s="11"/>
      <c r="XDA314" s="11"/>
      <c r="XDB314" s="11"/>
      <c r="XDC314" s="11"/>
      <c r="XDD314" s="11"/>
      <c r="XDE314" s="11"/>
      <c r="XDF314" s="11"/>
      <c r="XDG314" s="11"/>
      <c r="XDH314" s="11"/>
      <c r="XDI314" s="11"/>
    </row>
    <row r="315" spans="1:11 16328:16337" s="7" customFormat="1" ht="20.100000000000001" customHeight="1">
      <c r="A315" s="22" t="s">
        <v>405</v>
      </c>
      <c r="B315" s="23" t="s">
        <v>406</v>
      </c>
      <c r="C315" s="23" t="s">
        <v>413</v>
      </c>
      <c r="D315" s="24" t="s">
        <v>414</v>
      </c>
      <c r="E315" s="19">
        <v>0</v>
      </c>
      <c r="F315" s="20">
        <v>0</v>
      </c>
      <c r="G315" s="6">
        <v>0.5</v>
      </c>
      <c r="H315" s="21">
        <v>0.5</v>
      </c>
      <c r="I315" s="38">
        <v>308</v>
      </c>
      <c r="J315" s="71" t="s">
        <v>1018</v>
      </c>
      <c r="K315" s="38">
        <v>0</v>
      </c>
      <c r="XCZ315" s="11"/>
      <c r="XDA315" s="11"/>
      <c r="XDB315" s="11"/>
      <c r="XDC315" s="11"/>
      <c r="XDD315" s="11"/>
      <c r="XDE315" s="11"/>
      <c r="XDF315" s="11"/>
      <c r="XDG315" s="11"/>
      <c r="XDH315" s="11"/>
      <c r="XDI315" s="11"/>
    </row>
    <row r="316" spans="1:11 16328:16337" s="7" customFormat="1" ht="20.100000000000001" customHeight="1">
      <c r="A316" s="22" t="s">
        <v>405</v>
      </c>
      <c r="B316" s="23" t="s">
        <v>406</v>
      </c>
      <c r="C316" s="23" t="s">
        <v>415</v>
      </c>
      <c r="D316" s="24" t="s">
        <v>416</v>
      </c>
      <c r="E316" s="19">
        <v>0</v>
      </c>
      <c r="F316" s="20">
        <v>0</v>
      </c>
      <c r="G316" s="6">
        <v>0.5</v>
      </c>
      <c r="H316" s="21">
        <v>0.5</v>
      </c>
      <c r="I316" s="38">
        <v>308</v>
      </c>
      <c r="J316" s="71" t="s">
        <v>1018</v>
      </c>
      <c r="K316" s="38">
        <v>0</v>
      </c>
      <c r="XCZ316" s="11"/>
      <c r="XDA316" s="11"/>
      <c r="XDB316" s="11"/>
      <c r="XDC316" s="11"/>
      <c r="XDD316" s="11"/>
      <c r="XDE316" s="11"/>
      <c r="XDF316" s="11"/>
      <c r="XDG316" s="11"/>
      <c r="XDH316" s="11"/>
      <c r="XDI316" s="11"/>
    </row>
    <row r="317" spans="1:11 16328:16337" s="7" customFormat="1" ht="20.100000000000001" customHeight="1">
      <c r="A317" s="22" t="s">
        <v>405</v>
      </c>
      <c r="B317" s="23" t="s">
        <v>406</v>
      </c>
      <c r="C317" s="23" t="s">
        <v>417</v>
      </c>
      <c r="D317" s="24" t="s">
        <v>418</v>
      </c>
      <c r="E317" s="19">
        <v>0</v>
      </c>
      <c r="F317" s="20">
        <v>0</v>
      </c>
      <c r="G317" s="6">
        <v>0.5</v>
      </c>
      <c r="H317" s="21">
        <v>0.5</v>
      </c>
      <c r="I317" s="38">
        <v>308</v>
      </c>
      <c r="J317" s="4" t="s">
        <v>4</v>
      </c>
      <c r="K317" s="38">
        <v>0</v>
      </c>
      <c r="XCZ317" s="11"/>
      <c r="XDA317" s="11"/>
      <c r="XDB317" s="11"/>
      <c r="XDC317" s="11"/>
      <c r="XDD317" s="11"/>
      <c r="XDE317" s="11"/>
      <c r="XDF317" s="11"/>
      <c r="XDG317" s="11"/>
      <c r="XDH317" s="11"/>
      <c r="XDI317" s="11"/>
    </row>
    <row r="318" spans="1:11 16328:16337" s="7" customFormat="1" ht="20.100000000000001" customHeight="1">
      <c r="A318" s="22" t="s">
        <v>405</v>
      </c>
      <c r="B318" s="23" t="s">
        <v>406</v>
      </c>
      <c r="C318" s="23" t="s">
        <v>419</v>
      </c>
      <c r="D318" s="24" t="s">
        <v>420</v>
      </c>
      <c r="E318" s="19">
        <v>0</v>
      </c>
      <c r="F318" s="20">
        <v>0</v>
      </c>
      <c r="G318" s="6">
        <v>0.5</v>
      </c>
      <c r="H318" s="21">
        <v>0.5</v>
      </c>
      <c r="I318" s="38">
        <v>308</v>
      </c>
      <c r="J318" s="71" t="s">
        <v>1018</v>
      </c>
      <c r="K318" s="38">
        <v>0</v>
      </c>
      <c r="XCZ318" s="11"/>
      <c r="XDA318" s="11"/>
      <c r="XDB318" s="11"/>
      <c r="XDC318" s="11"/>
      <c r="XDD318" s="11"/>
      <c r="XDE318" s="11"/>
      <c r="XDF318" s="11"/>
      <c r="XDG318" s="11"/>
      <c r="XDH318" s="11"/>
      <c r="XDI318" s="11"/>
    </row>
    <row r="319" spans="1:11 16328:16337" s="7" customFormat="1" ht="20.100000000000001" customHeight="1">
      <c r="A319" s="22" t="s">
        <v>405</v>
      </c>
      <c r="B319" s="23" t="s">
        <v>406</v>
      </c>
      <c r="C319" s="23" t="s">
        <v>421</v>
      </c>
      <c r="D319" s="24" t="s">
        <v>422</v>
      </c>
      <c r="E319" s="19">
        <v>0</v>
      </c>
      <c r="F319" s="20">
        <v>0</v>
      </c>
      <c r="G319" s="6">
        <v>0.5</v>
      </c>
      <c r="H319" s="21">
        <v>0.5</v>
      </c>
      <c r="I319" s="38">
        <v>308</v>
      </c>
      <c r="J319" s="71" t="s">
        <v>1018</v>
      </c>
      <c r="K319" s="38">
        <v>0</v>
      </c>
      <c r="XCZ319" s="11"/>
      <c r="XDA319" s="11"/>
      <c r="XDB319" s="11"/>
      <c r="XDC319" s="11"/>
      <c r="XDD319" s="11"/>
      <c r="XDE319" s="11"/>
      <c r="XDF319" s="11"/>
      <c r="XDG319" s="11"/>
      <c r="XDH319" s="11"/>
      <c r="XDI319" s="11"/>
    </row>
    <row r="320" spans="1:11 16328:16337" s="7" customFormat="1" ht="20.100000000000001" customHeight="1">
      <c r="A320" s="16" t="s">
        <v>405</v>
      </c>
      <c r="B320" s="17" t="s">
        <v>406</v>
      </c>
      <c r="C320" s="32" t="s">
        <v>423</v>
      </c>
      <c r="D320" s="34" t="s">
        <v>424</v>
      </c>
      <c r="E320" s="19">
        <v>0</v>
      </c>
      <c r="F320" s="20">
        <v>0</v>
      </c>
      <c r="G320" s="6">
        <v>0.5</v>
      </c>
      <c r="H320" s="21">
        <v>0.5</v>
      </c>
      <c r="I320" s="38">
        <v>308</v>
      </c>
      <c r="J320" s="71" t="s">
        <v>1018</v>
      </c>
      <c r="K320" s="38">
        <v>0</v>
      </c>
      <c r="XCZ320" s="11"/>
      <c r="XDA320" s="11"/>
      <c r="XDB320" s="11"/>
      <c r="XDC320" s="11"/>
      <c r="XDD320" s="11"/>
      <c r="XDE320" s="11"/>
      <c r="XDF320" s="11"/>
      <c r="XDG320" s="11"/>
      <c r="XDH320" s="11"/>
      <c r="XDI320" s="11"/>
    </row>
    <row r="321" spans="1:11 16328:16337" s="7" customFormat="1" ht="20.100000000000001" customHeight="1">
      <c r="A321" s="16" t="s">
        <v>405</v>
      </c>
      <c r="B321" s="17" t="s">
        <v>406</v>
      </c>
      <c r="C321" s="32" t="s">
        <v>425</v>
      </c>
      <c r="D321" s="34" t="s">
        <v>426</v>
      </c>
      <c r="E321" s="19">
        <v>0</v>
      </c>
      <c r="F321" s="20">
        <v>0</v>
      </c>
      <c r="G321" s="6">
        <v>0.5</v>
      </c>
      <c r="H321" s="21">
        <v>0.5</v>
      </c>
      <c r="I321" s="38">
        <v>308</v>
      </c>
      <c r="J321" s="71" t="s">
        <v>1018</v>
      </c>
      <c r="K321" s="38">
        <v>0</v>
      </c>
      <c r="XCZ321" s="11"/>
      <c r="XDA321" s="11"/>
      <c r="XDB321" s="11"/>
      <c r="XDC321" s="11"/>
      <c r="XDD321" s="11"/>
      <c r="XDE321" s="11"/>
      <c r="XDF321" s="11"/>
      <c r="XDG321" s="11"/>
      <c r="XDH321" s="11"/>
      <c r="XDI321" s="11"/>
    </row>
    <row r="322" spans="1:11 16328:16337" s="7" customFormat="1" ht="20.100000000000001" customHeight="1">
      <c r="A322" s="16" t="s">
        <v>405</v>
      </c>
      <c r="B322" s="17" t="s">
        <v>406</v>
      </c>
      <c r="C322" s="32" t="s">
        <v>427</v>
      </c>
      <c r="D322" s="34" t="s">
        <v>428</v>
      </c>
      <c r="E322" s="19">
        <v>0</v>
      </c>
      <c r="F322" s="20">
        <v>0</v>
      </c>
      <c r="G322" s="6">
        <v>0.5</v>
      </c>
      <c r="H322" s="21">
        <v>0.5</v>
      </c>
      <c r="I322" s="38">
        <v>308</v>
      </c>
      <c r="J322" s="71" t="s">
        <v>1018</v>
      </c>
      <c r="K322" s="38">
        <v>0</v>
      </c>
      <c r="XCZ322" s="11"/>
      <c r="XDA322" s="11"/>
      <c r="XDB322" s="11"/>
      <c r="XDC322" s="11"/>
      <c r="XDD322" s="11"/>
      <c r="XDE322" s="11"/>
      <c r="XDF322" s="11"/>
      <c r="XDG322" s="11"/>
      <c r="XDH322" s="11"/>
      <c r="XDI322" s="11"/>
    </row>
    <row r="323" spans="1:11 16328:16337" s="7" customFormat="1" ht="20.100000000000001" customHeight="1">
      <c r="A323" s="22" t="s">
        <v>548</v>
      </c>
      <c r="B323" s="30" t="s">
        <v>549</v>
      </c>
      <c r="C323" s="30" t="s">
        <v>552</v>
      </c>
      <c r="D323" s="31" t="s">
        <v>553</v>
      </c>
      <c r="E323" s="19">
        <v>0</v>
      </c>
      <c r="F323" s="20">
        <v>0</v>
      </c>
      <c r="G323" s="6">
        <v>0.5</v>
      </c>
      <c r="H323" s="21">
        <v>0.5</v>
      </c>
      <c r="I323" s="38">
        <v>308</v>
      </c>
      <c r="J323" s="71" t="s">
        <v>1018</v>
      </c>
      <c r="K323" s="38">
        <v>0</v>
      </c>
      <c r="XCZ323" s="11"/>
      <c r="XDA323" s="11"/>
      <c r="XDB323" s="11"/>
      <c r="XDC323" s="11"/>
      <c r="XDD323" s="11"/>
      <c r="XDE323" s="11"/>
      <c r="XDF323" s="11"/>
      <c r="XDG323" s="11"/>
      <c r="XDH323" s="11"/>
      <c r="XDI323" s="11"/>
    </row>
    <row r="324" spans="1:11 16328:16337" s="7" customFormat="1" ht="20.100000000000001" customHeight="1">
      <c r="A324" s="22" t="s">
        <v>548</v>
      </c>
      <c r="B324" s="30" t="s">
        <v>549</v>
      </c>
      <c r="C324" s="30" t="s">
        <v>556</v>
      </c>
      <c r="D324" s="31" t="s">
        <v>557</v>
      </c>
      <c r="E324" s="19">
        <v>0</v>
      </c>
      <c r="F324" s="20">
        <v>0</v>
      </c>
      <c r="G324" s="6">
        <v>0.5</v>
      </c>
      <c r="H324" s="21">
        <v>0.5</v>
      </c>
      <c r="I324" s="38">
        <v>308</v>
      </c>
      <c r="J324" s="71" t="s">
        <v>1018</v>
      </c>
      <c r="K324" s="38">
        <v>0</v>
      </c>
      <c r="XCZ324" s="11"/>
      <c r="XDA324" s="11"/>
      <c r="XDB324" s="11"/>
      <c r="XDC324" s="11"/>
      <c r="XDD324" s="11"/>
      <c r="XDE324" s="11"/>
      <c r="XDF324" s="11"/>
      <c r="XDG324" s="11"/>
      <c r="XDH324" s="11"/>
      <c r="XDI324" s="11"/>
    </row>
    <row r="325" spans="1:11 16328:16337" s="7" customFormat="1" ht="20.100000000000001" customHeight="1">
      <c r="A325" s="22" t="s">
        <v>548</v>
      </c>
      <c r="B325" s="30" t="s">
        <v>549</v>
      </c>
      <c r="C325" s="30" t="s">
        <v>558</v>
      </c>
      <c r="D325" s="31" t="s">
        <v>559</v>
      </c>
      <c r="E325" s="19">
        <v>0</v>
      </c>
      <c r="F325" s="20">
        <v>0</v>
      </c>
      <c r="G325" s="6">
        <v>0.5</v>
      </c>
      <c r="H325" s="21">
        <v>0.5</v>
      </c>
      <c r="I325" s="38">
        <v>308</v>
      </c>
      <c r="J325" s="71" t="s">
        <v>1018</v>
      </c>
      <c r="K325" s="38">
        <v>0</v>
      </c>
      <c r="XCZ325" s="11"/>
      <c r="XDA325" s="11"/>
      <c r="XDB325" s="11"/>
      <c r="XDC325" s="11"/>
      <c r="XDD325" s="11"/>
      <c r="XDE325" s="11"/>
      <c r="XDF325" s="11"/>
      <c r="XDG325" s="11"/>
      <c r="XDH325" s="11"/>
      <c r="XDI325" s="11"/>
    </row>
    <row r="326" spans="1:11 16328:16337" s="7" customFormat="1" ht="20.100000000000001" customHeight="1">
      <c r="A326" s="22" t="s">
        <v>548</v>
      </c>
      <c r="B326" s="30" t="s">
        <v>549</v>
      </c>
      <c r="C326" s="30" t="s">
        <v>560</v>
      </c>
      <c r="D326" s="31" t="s">
        <v>561</v>
      </c>
      <c r="E326" s="19">
        <v>0</v>
      </c>
      <c r="F326" s="20">
        <v>0</v>
      </c>
      <c r="G326" s="6">
        <v>0.5</v>
      </c>
      <c r="H326" s="21">
        <v>0.5</v>
      </c>
      <c r="I326" s="38">
        <v>308</v>
      </c>
      <c r="J326" s="71" t="s">
        <v>1018</v>
      </c>
      <c r="K326" s="38">
        <v>0</v>
      </c>
      <c r="XCZ326" s="11"/>
      <c r="XDA326" s="11"/>
      <c r="XDB326" s="11"/>
      <c r="XDC326" s="11"/>
      <c r="XDD326" s="11"/>
      <c r="XDE326" s="11"/>
      <c r="XDF326" s="11"/>
      <c r="XDG326" s="11"/>
      <c r="XDH326" s="11"/>
      <c r="XDI326" s="11"/>
    </row>
    <row r="327" spans="1:11 16328:16337" s="7" customFormat="1" ht="20.100000000000001" customHeight="1">
      <c r="A327" s="22" t="s">
        <v>548</v>
      </c>
      <c r="B327" s="30" t="s">
        <v>549</v>
      </c>
      <c r="C327" s="30" t="s">
        <v>562</v>
      </c>
      <c r="D327" s="31" t="s">
        <v>563</v>
      </c>
      <c r="E327" s="19">
        <v>0</v>
      </c>
      <c r="F327" s="20">
        <v>0</v>
      </c>
      <c r="G327" s="6">
        <v>0.5</v>
      </c>
      <c r="H327" s="21">
        <v>0.5</v>
      </c>
      <c r="I327" s="38">
        <v>308</v>
      </c>
      <c r="J327" s="71" t="s">
        <v>1018</v>
      </c>
      <c r="K327" s="38">
        <v>0</v>
      </c>
      <c r="XCZ327" s="11"/>
      <c r="XDA327" s="11"/>
      <c r="XDB327" s="11"/>
      <c r="XDC327" s="11"/>
      <c r="XDD327" s="11"/>
      <c r="XDE327" s="11"/>
      <c r="XDF327" s="11"/>
      <c r="XDG327" s="11"/>
      <c r="XDH327" s="11"/>
      <c r="XDI327" s="11"/>
    </row>
    <row r="328" spans="1:11 16328:16337" s="7" customFormat="1" ht="20.100000000000001" customHeight="1">
      <c r="A328" s="22" t="s">
        <v>548</v>
      </c>
      <c r="B328" s="30" t="s">
        <v>549</v>
      </c>
      <c r="C328" s="30" t="s">
        <v>566</v>
      </c>
      <c r="D328" s="31" t="s">
        <v>567</v>
      </c>
      <c r="E328" s="19">
        <v>0</v>
      </c>
      <c r="F328" s="20">
        <v>0</v>
      </c>
      <c r="G328" s="6">
        <v>0.5</v>
      </c>
      <c r="H328" s="21">
        <v>0.5</v>
      </c>
      <c r="I328" s="38">
        <v>308</v>
      </c>
      <c r="J328" s="71" t="s">
        <v>1018</v>
      </c>
      <c r="K328" s="38">
        <v>0</v>
      </c>
      <c r="XCZ328" s="11"/>
      <c r="XDA328" s="11"/>
      <c r="XDB328" s="11"/>
      <c r="XDC328" s="11"/>
      <c r="XDD328" s="11"/>
      <c r="XDE328" s="11"/>
      <c r="XDF328" s="11"/>
      <c r="XDG328" s="11"/>
      <c r="XDH328" s="11"/>
      <c r="XDI328" s="11"/>
    </row>
    <row r="329" spans="1:11 16328:16337" s="7" customFormat="1" ht="20.100000000000001" customHeight="1">
      <c r="A329" s="22" t="s">
        <v>548</v>
      </c>
      <c r="B329" s="30" t="s">
        <v>549</v>
      </c>
      <c r="C329" s="30" t="s">
        <v>568</v>
      </c>
      <c r="D329" s="31" t="s">
        <v>569</v>
      </c>
      <c r="E329" s="19">
        <v>0</v>
      </c>
      <c r="F329" s="20">
        <v>0</v>
      </c>
      <c r="G329" s="6">
        <v>0.5</v>
      </c>
      <c r="H329" s="21">
        <v>0.5</v>
      </c>
      <c r="I329" s="38">
        <v>308</v>
      </c>
      <c r="J329" s="4" t="s">
        <v>4</v>
      </c>
      <c r="K329" s="38">
        <v>0</v>
      </c>
      <c r="XCZ329" s="11"/>
      <c r="XDA329" s="11"/>
      <c r="XDB329" s="11"/>
      <c r="XDC329" s="11"/>
      <c r="XDD329" s="11"/>
      <c r="XDE329" s="11"/>
      <c r="XDF329" s="11"/>
      <c r="XDG329" s="11"/>
      <c r="XDH329" s="11"/>
      <c r="XDI329" s="11"/>
    </row>
    <row r="330" spans="1:11 16328:16337" s="7" customFormat="1" ht="20.100000000000001" customHeight="1">
      <c r="A330" s="16" t="s">
        <v>715</v>
      </c>
      <c r="B330" s="17" t="s">
        <v>692</v>
      </c>
      <c r="C330" s="17" t="s">
        <v>718</v>
      </c>
      <c r="D330" s="18" t="s">
        <v>719</v>
      </c>
      <c r="E330" s="19">
        <v>0</v>
      </c>
      <c r="F330" s="20">
        <v>0</v>
      </c>
      <c r="G330" s="6">
        <v>0.5</v>
      </c>
      <c r="H330" s="21">
        <v>0.5</v>
      </c>
      <c r="I330" s="38">
        <v>308</v>
      </c>
      <c r="J330" s="71" t="s">
        <v>1018</v>
      </c>
      <c r="K330" s="38">
        <v>0</v>
      </c>
      <c r="XCZ330" s="11"/>
      <c r="XDA330" s="11"/>
      <c r="XDB330" s="11"/>
      <c r="XDC330" s="11"/>
      <c r="XDD330" s="11"/>
      <c r="XDE330" s="11"/>
      <c r="XDF330" s="11"/>
      <c r="XDG330" s="11"/>
      <c r="XDH330" s="11"/>
      <c r="XDI330" s="11"/>
    </row>
    <row r="331" spans="1:11 16328:16337" s="7" customFormat="1" ht="20.100000000000001" customHeight="1">
      <c r="A331" s="16" t="s">
        <v>715</v>
      </c>
      <c r="B331" s="17" t="s">
        <v>692</v>
      </c>
      <c r="C331" s="17" t="s">
        <v>720</v>
      </c>
      <c r="D331" s="18" t="s">
        <v>721</v>
      </c>
      <c r="E331" s="19">
        <v>0</v>
      </c>
      <c r="F331" s="20">
        <v>0</v>
      </c>
      <c r="G331" s="6">
        <v>0.5</v>
      </c>
      <c r="H331" s="21">
        <v>0.5</v>
      </c>
      <c r="I331" s="38">
        <v>308</v>
      </c>
      <c r="J331" s="71" t="s">
        <v>1018</v>
      </c>
      <c r="K331" s="38">
        <v>0</v>
      </c>
      <c r="XCZ331" s="11"/>
      <c r="XDA331" s="11"/>
      <c r="XDB331" s="11"/>
      <c r="XDC331" s="11"/>
      <c r="XDD331" s="11"/>
      <c r="XDE331" s="11"/>
      <c r="XDF331" s="11"/>
      <c r="XDG331" s="11"/>
      <c r="XDH331" s="11"/>
      <c r="XDI331" s="11"/>
    </row>
    <row r="332" spans="1:11 16328:16337" s="7" customFormat="1" ht="20.100000000000001" customHeight="1">
      <c r="A332" s="25" t="s">
        <v>715</v>
      </c>
      <c r="B332" s="26" t="s">
        <v>692</v>
      </c>
      <c r="C332" s="26" t="s">
        <v>722</v>
      </c>
      <c r="D332" s="27" t="s">
        <v>723</v>
      </c>
      <c r="E332" s="19">
        <v>0</v>
      </c>
      <c r="F332" s="20">
        <v>0</v>
      </c>
      <c r="G332" s="6">
        <v>0.5</v>
      </c>
      <c r="H332" s="21">
        <v>0.5</v>
      </c>
      <c r="I332" s="38">
        <v>308</v>
      </c>
      <c r="J332" s="71" t="s">
        <v>1018</v>
      </c>
      <c r="K332" s="38">
        <v>0</v>
      </c>
      <c r="XCZ332" s="11"/>
      <c r="XDA332" s="11"/>
      <c r="XDB332" s="11"/>
      <c r="XDC332" s="11"/>
      <c r="XDD332" s="11"/>
      <c r="XDE332" s="11"/>
      <c r="XDF332" s="11"/>
      <c r="XDG332" s="11"/>
      <c r="XDH332" s="11"/>
      <c r="XDI332" s="11"/>
    </row>
    <row r="333" spans="1:11 16328:16337" s="7" customFormat="1" ht="20.100000000000001" customHeight="1">
      <c r="A333" s="16" t="s">
        <v>715</v>
      </c>
      <c r="B333" s="17" t="s">
        <v>692</v>
      </c>
      <c r="C333" s="17" t="s">
        <v>724</v>
      </c>
      <c r="D333" s="18" t="s">
        <v>725</v>
      </c>
      <c r="E333" s="19">
        <v>0</v>
      </c>
      <c r="F333" s="20">
        <v>0</v>
      </c>
      <c r="G333" s="6">
        <v>0.5</v>
      </c>
      <c r="H333" s="21">
        <v>0.5</v>
      </c>
      <c r="I333" s="38">
        <v>308</v>
      </c>
      <c r="J333" s="71" t="s">
        <v>1018</v>
      </c>
      <c r="K333" s="38">
        <v>0</v>
      </c>
      <c r="XCZ333" s="11"/>
      <c r="XDA333" s="11"/>
      <c r="XDB333" s="11"/>
      <c r="XDC333" s="11"/>
      <c r="XDD333" s="11"/>
      <c r="XDE333" s="11"/>
      <c r="XDF333" s="11"/>
      <c r="XDG333" s="11"/>
      <c r="XDH333" s="11"/>
      <c r="XDI333" s="11"/>
    </row>
    <row r="334" spans="1:11 16328:16337" s="7" customFormat="1" ht="20.100000000000001" customHeight="1">
      <c r="A334" s="16" t="s">
        <v>715</v>
      </c>
      <c r="B334" s="17" t="s">
        <v>692</v>
      </c>
      <c r="C334" s="17" t="s">
        <v>726</v>
      </c>
      <c r="D334" s="18" t="s">
        <v>727</v>
      </c>
      <c r="E334" s="19">
        <v>0</v>
      </c>
      <c r="F334" s="20">
        <v>0</v>
      </c>
      <c r="G334" s="6">
        <v>0.5</v>
      </c>
      <c r="H334" s="21">
        <v>0.5</v>
      </c>
      <c r="I334" s="38">
        <v>308</v>
      </c>
      <c r="J334" s="71" t="s">
        <v>1018</v>
      </c>
      <c r="K334" s="38">
        <v>0</v>
      </c>
      <c r="XCZ334" s="11"/>
      <c r="XDA334" s="11"/>
      <c r="XDB334" s="11"/>
      <c r="XDC334" s="11"/>
      <c r="XDD334" s="11"/>
      <c r="XDE334" s="11"/>
      <c r="XDF334" s="11"/>
      <c r="XDG334" s="11"/>
      <c r="XDH334" s="11"/>
      <c r="XDI334" s="11"/>
    </row>
    <row r="335" spans="1:11 16328:16337" s="7" customFormat="1" ht="20.100000000000001" customHeight="1">
      <c r="A335" s="16" t="s">
        <v>715</v>
      </c>
      <c r="B335" s="17" t="s">
        <v>692</v>
      </c>
      <c r="C335" s="17" t="s">
        <v>734</v>
      </c>
      <c r="D335" s="18" t="s">
        <v>735</v>
      </c>
      <c r="E335" s="19">
        <v>0</v>
      </c>
      <c r="F335" s="20">
        <v>0</v>
      </c>
      <c r="G335" s="6">
        <v>0.5</v>
      </c>
      <c r="H335" s="21">
        <v>0.5</v>
      </c>
      <c r="I335" s="38">
        <v>308</v>
      </c>
      <c r="J335" s="71" t="s">
        <v>1018</v>
      </c>
      <c r="K335" s="38">
        <v>0</v>
      </c>
      <c r="XCZ335" s="11"/>
      <c r="XDA335" s="11"/>
      <c r="XDB335" s="11"/>
      <c r="XDC335" s="11"/>
      <c r="XDD335" s="11"/>
      <c r="XDE335" s="11"/>
      <c r="XDF335" s="11"/>
      <c r="XDG335" s="11"/>
      <c r="XDH335" s="11"/>
      <c r="XDI335" s="11"/>
    </row>
    <row r="336" spans="1:11 16328:16337" s="7" customFormat="1" ht="20.100000000000001" customHeight="1">
      <c r="A336" s="16" t="s">
        <v>762</v>
      </c>
      <c r="B336" s="17" t="s">
        <v>763</v>
      </c>
      <c r="C336" s="28" t="s">
        <v>764</v>
      </c>
      <c r="D336" s="18" t="s">
        <v>765</v>
      </c>
      <c r="E336" s="19">
        <v>0</v>
      </c>
      <c r="F336" s="20">
        <v>0</v>
      </c>
      <c r="G336" s="6">
        <v>0.5</v>
      </c>
      <c r="H336" s="21">
        <v>0.5</v>
      </c>
      <c r="I336" s="38">
        <v>308</v>
      </c>
      <c r="J336" s="71" t="s">
        <v>1018</v>
      </c>
      <c r="K336" s="38">
        <v>0</v>
      </c>
      <c r="XCZ336" s="11"/>
      <c r="XDA336" s="11"/>
      <c r="XDB336" s="11"/>
      <c r="XDC336" s="11"/>
      <c r="XDD336" s="11"/>
      <c r="XDE336" s="11"/>
      <c r="XDF336" s="11"/>
      <c r="XDG336" s="11"/>
      <c r="XDH336" s="11"/>
      <c r="XDI336" s="11"/>
    </row>
    <row r="337" spans="1:11 16328:16337" s="7" customFormat="1" ht="20.100000000000001" customHeight="1">
      <c r="A337" s="16" t="s">
        <v>762</v>
      </c>
      <c r="B337" s="17" t="s">
        <v>763</v>
      </c>
      <c r="C337" s="17" t="s">
        <v>766</v>
      </c>
      <c r="D337" s="18" t="s">
        <v>767</v>
      </c>
      <c r="E337" s="19">
        <v>0</v>
      </c>
      <c r="F337" s="20">
        <v>0</v>
      </c>
      <c r="G337" s="6">
        <v>0.5</v>
      </c>
      <c r="H337" s="21">
        <v>0.5</v>
      </c>
      <c r="I337" s="38">
        <v>308</v>
      </c>
      <c r="J337" s="71" t="s">
        <v>1018</v>
      </c>
      <c r="K337" s="38">
        <v>0</v>
      </c>
      <c r="XCZ337" s="11"/>
      <c r="XDA337" s="11"/>
      <c r="XDB337" s="11"/>
      <c r="XDC337" s="11"/>
      <c r="XDD337" s="11"/>
      <c r="XDE337" s="11"/>
      <c r="XDF337" s="11"/>
      <c r="XDG337" s="11"/>
      <c r="XDH337" s="11"/>
      <c r="XDI337" s="11"/>
    </row>
    <row r="338" spans="1:11 16328:16337" s="7" customFormat="1" ht="20.100000000000001" customHeight="1">
      <c r="A338" s="16" t="s">
        <v>762</v>
      </c>
      <c r="B338" s="17" t="s">
        <v>763</v>
      </c>
      <c r="C338" s="17" t="s">
        <v>768</v>
      </c>
      <c r="D338" s="18" t="s">
        <v>769</v>
      </c>
      <c r="E338" s="19">
        <v>0</v>
      </c>
      <c r="F338" s="20">
        <v>0</v>
      </c>
      <c r="G338" s="6">
        <v>0.5</v>
      </c>
      <c r="H338" s="21">
        <v>0.5</v>
      </c>
      <c r="I338" s="38">
        <v>308</v>
      </c>
      <c r="J338" s="4" t="s">
        <v>4</v>
      </c>
      <c r="K338" s="38">
        <v>0</v>
      </c>
      <c r="XCZ338" s="11"/>
      <c r="XDA338" s="11"/>
      <c r="XDB338" s="11"/>
      <c r="XDC338" s="11"/>
      <c r="XDD338" s="11"/>
      <c r="XDE338" s="11"/>
      <c r="XDF338" s="11"/>
      <c r="XDG338" s="11"/>
      <c r="XDH338" s="11"/>
      <c r="XDI338" s="11"/>
    </row>
    <row r="339" spans="1:11 16328:16337" s="7" customFormat="1" ht="20.100000000000001" customHeight="1">
      <c r="A339" s="16" t="s">
        <v>762</v>
      </c>
      <c r="B339" s="17" t="s">
        <v>763</v>
      </c>
      <c r="C339" s="45" t="s">
        <v>770</v>
      </c>
      <c r="D339" s="46" t="s">
        <v>771</v>
      </c>
      <c r="E339" s="19">
        <v>0</v>
      </c>
      <c r="F339" s="20">
        <v>0</v>
      </c>
      <c r="G339" s="6">
        <v>0.5</v>
      </c>
      <c r="H339" s="21">
        <v>0.5</v>
      </c>
      <c r="I339" s="38">
        <v>308</v>
      </c>
      <c r="J339" s="4" t="s">
        <v>4</v>
      </c>
      <c r="K339" s="38">
        <v>0</v>
      </c>
      <c r="XCZ339" s="11"/>
      <c r="XDA339" s="11"/>
      <c r="XDB339" s="11"/>
      <c r="XDC339" s="11"/>
      <c r="XDD339" s="11"/>
      <c r="XDE339" s="11"/>
      <c r="XDF339" s="11"/>
      <c r="XDG339" s="11"/>
      <c r="XDH339" s="11"/>
      <c r="XDI339" s="11"/>
    </row>
    <row r="340" spans="1:11 16328:16337" s="7" customFormat="1" ht="20.100000000000001" customHeight="1">
      <c r="A340" s="16" t="s">
        <v>762</v>
      </c>
      <c r="B340" s="17" t="s">
        <v>763</v>
      </c>
      <c r="C340" s="45" t="s">
        <v>772</v>
      </c>
      <c r="D340" s="46" t="s">
        <v>773</v>
      </c>
      <c r="E340" s="19">
        <v>0</v>
      </c>
      <c r="F340" s="20">
        <v>0</v>
      </c>
      <c r="G340" s="6">
        <v>0.5</v>
      </c>
      <c r="H340" s="21">
        <v>0.5</v>
      </c>
      <c r="I340" s="38">
        <v>308</v>
      </c>
      <c r="J340" s="71" t="s">
        <v>1018</v>
      </c>
      <c r="K340" s="38">
        <v>0</v>
      </c>
      <c r="XCZ340" s="11"/>
      <c r="XDA340" s="11"/>
      <c r="XDB340" s="11"/>
      <c r="XDC340" s="11"/>
      <c r="XDD340" s="11"/>
      <c r="XDE340" s="11"/>
      <c r="XDF340" s="11"/>
      <c r="XDG340" s="11"/>
      <c r="XDH340" s="11"/>
      <c r="XDI340" s="11"/>
    </row>
    <row r="341" spans="1:11 16328:16337" s="7" customFormat="1" ht="20.100000000000001" customHeight="1">
      <c r="A341" s="16" t="s">
        <v>762</v>
      </c>
      <c r="B341" s="17" t="s">
        <v>763</v>
      </c>
      <c r="C341" s="45" t="s">
        <v>774</v>
      </c>
      <c r="D341" s="46" t="s">
        <v>775</v>
      </c>
      <c r="E341" s="19">
        <v>0</v>
      </c>
      <c r="F341" s="20">
        <v>0</v>
      </c>
      <c r="G341" s="6">
        <v>0.5</v>
      </c>
      <c r="H341" s="21">
        <v>0.5</v>
      </c>
      <c r="I341" s="38">
        <v>308</v>
      </c>
      <c r="J341" s="71" t="s">
        <v>1018</v>
      </c>
      <c r="K341" s="38">
        <v>0</v>
      </c>
      <c r="XCZ341" s="11"/>
      <c r="XDA341" s="11"/>
      <c r="XDB341" s="11"/>
      <c r="XDC341" s="11"/>
      <c r="XDD341" s="11"/>
      <c r="XDE341" s="11"/>
      <c r="XDF341" s="11"/>
      <c r="XDG341" s="11"/>
      <c r="XDH341" s="11"/>
      <c r="XDI341" s="11"/>
    </row>
    <row r="342" spans="1:11 16328:16337" s="7" customFormat="1" ht="20.100000000000001" customHeight="1">
      <c r="A342" s="16" t="s">
        <v>762</v>
      </c>
      <c r="B342" s="17" t="s">
        <v>763</v>
      </c>
      <c r="C342" s="45" t="s">
        <v>776</v>
      </c>
      <c r="D342" s="46" t="s">
        <v>777</v>
      </c>
      <c r="E342" s="19">
        <v>0</v>
      </c>
      <c r="F342" s="20">
        <v>0</v>
      </c>
      <c r="G342" s="6">
        <v>0.5</v>
      </c>
      <c r="H342" s="21">
        <v>0.5</v>
      </c>
      <c r="I342" s="38">
        <v>308</v>
      </c>
      <c r="J342" s="71" t="s">
        <v>1018</v>
      </c>
      <c r="K342" s="38">
        <v>0</v>
      </c>
      <c r="XCZ342" s="11"/>
      <c r="XDA342" s="11"/>
      <c r="XDB342" s="11"/>
      <c r="XDC342" s="11"/>
      <c r="XDD342" s="11"/>
      <c r="XDE342" s="11"/>
      <c r="XDF342" s="11"/>
      <c r="XDG342" s="11"/>
      <c r="XDH342" s="11"/>
      <c r="XDI342" s="11"/>
    </row>
    <row r="343" spans="1:11 16328:16337" s="7" customFormat="1" ht="20.100000000000001" customHeight="1">
      <c r="A343" s="16" t="s">
        <v>762</v>
      </c>
      <c r="B343" s="17" t="s">
        <v>763</v>
      </c>
      <c r="C343" s="45" t="s">
        <v>778</v>
      </c>
      <c r="D343" s="46" t="s">
        <v>779</v>
      </c>
      <c r="E343" s="19">
        <v>0</v>
      </c>
      <c r="F343" s="20">
        <v>0</v>
      </c>
      <c r="G343" s="6">
        <v>0.5</v>
      </c>
      <c r="H343" s="21">
        <v>0.5</v>
      </c>
      <c r="I343" s="38">
        <v>308</v>
      </c>
      <c r="J343" s="71" t="s">
        <v>1018</v>
      </c>
      <c r="K343" s="38">
        <v>0</v>
      </c>
      <c r="XCZ343" s="11"/>
      <c r="XDA343" s="11"/>
      <c r="XDB343" s="11"/>
      <c r="XDC343" s="11"/>
      <c r="XDD343" s="11"/>
      <c r="XDE343" s="11"/>
      <c r="XDF343" s="11"/>
      <c r="XDG343" s="11"/>
      <c r="XDH343" s="11"/>
      <c r="XDI343" s="11"/>
    </row>
    <row r="344" spans="1:11 16328:16337" s="7" customFormat="1" ht="20.100000000000001" customHeight="1">
      <c r="A344" s="16" t="s">
        <v>762</v>
      </c>
      <c r="B344" s="45" t="s">
        <v>763</v>
      </c>
      <c r="C344" s="45" t="s">
        <v>780</v>
      </c>
      <c r="D344" s="46" t="s">
        <v>781</v>
      </c>
      <c r="E344" s="19">
        <v>0</v>
      </c>
      <c r="F344" s="20">
        <v>0</v>
      </c>
      <c r="G344" s="6">
        <v>0.5</v>
      </c>
      <c r="H344" s="21">
        <v>0.5</v>
      </c>
      <c r="I344" s="38">
        <v>308</v>
      </c>
      <c r="J344" s="71" t="s">
        <v>1018</v>
      </c>
      <c r="K344" s="38">
        <v>0</v>
      </c>
      <c r="XCZ344" s="11"/>
      <c r="XDA344" s="11"/>
      <c r="XDB344" s="11"/>
      <c r="XDC344" s="11"/>
      <c r="XDD344" s="11"/>
      <c r="XDE344" s="11"/>
      <c r="XDF344" s="11"/>
      <c r="XDG344" s="11"/>
      <c r="XDH344" s="11"/>
      <c r="XDI344" s="11"/>
    </row>
    <row r="345" spans="1:11 16328:16337" s="7" customFormat="1" ht="20.100000000000001" customHeight="1">
      <c r="A345" s="16" t="s">
        <v>762</v>
      </c>
      <c r="B345" s="17" t="s">
        <v>763</v>
      </c>
      <c r="C345" s="47" t="s">
        <v>782</v>
      </c>
      <c r="D345" s="46" t="s">
        <v>783</v>
      </c>
      <c r="E345" s="19">
        <v>0</v>
      </c>
      <c r="F345" s="20">
        <v>0</v>
      </c>
      <c r="G345" s="6">
        <v>0.5</v>
      </c>
      <c r="H345" s="21">
        <v>0.5</v>
      </c>
      <c r="I345" s="38">
        <v>308</v>
      </c>
      <c r="J345" s="71" t="s">
        <v>1018</v>
      </c>
      <c r="K345" s="38">
        <v>0</v>
      </c>
      <c r="XCZ345" s="11"/>
      <c r="XDA345" s="11"/>
      <c r="XDB345" s="11"/>
      <c r="XDC345" s="11"/>
      <c r="XDD345" s="11"/>
      <c r="XDE345" s="11"/>
      <c r="XDF345" s="11"/>
      <c r="XDG345" s="11"/>
      <c r="XDH345" s="11"/>
      <c r="XDI345" s="11"/>
    </row>
    <row r="346" spans="1:11 16328:16337" s="7" customFormat="1" ht="20.100000000000001" customHeight="1">
      <c r="A346" s="16" t="s">
        <v>762</v>
      </c>
      <c r="B346" s="17" t="s">
        <v>763</v>
      </c>
      <c r="C346" s="45" t="s">
        <v>784</v>
      </c>
      <c r="D346" s="46" t="s">
        <v>785</v>
      </c>
      <c r="E346" s="19">
        <v>0</v>
      </c>
      <c r="F346" s="20">
        <v>0</v>
      </c>
      <c r="G346" s="6">
        <v>0.5</v>
      </c>
      <c r="H346" s="21">
        <v>0.5</v>
      </c>
      <c r="I346" s="38">
        <v>308</v>
      </c>
      <c r="J346" s="71" t="s">
        <v>1018</v>
      </c>
      <c r="K346" s="38">
        <v>0</v>
      </c>
      <c r="XCZ346" s="11"/>
      <c r="XDA346" s="11"/>
      <c r="XDB346" s="11"/>
      <c r="XDC346" s="11"/>
      <c r="XDD346" s="11"/>
      <c r="XDE346" s="11"/>
      <c r="XDF346" s="11"/>
      <c r="XDG346" s="11"/>
      <c r="XDH346" s="11"/>
      <c r="XDI346" s="11"/>
    </row>
    <row r="347" spans="1:11 16328:16337" s="7" customFormat="1" ht="20.100000000000001" customHeight="1">
      <c r="A347" s="22" t="s">
        <v>904</v>
      </c>
      <c r="B347" s="23" t="s">
        <v>858</v>
      </c>
      <c r="C347" s="23" t="s">
        <v>907</v>
      </c>
      <c r="D347" s="24" t="s">
        <v>908</v>
      </c>
      <c r="E347" s="19">
        <v>0</v>
      </c>
      <c r="F347" s="20">
        <v>0.5</v>
      </c>
      <c r="G347" s="6">
        <v>0</v>
      </c>
      <c r="H347" s="21">
        <v>0.5</v>
      </c>
      <c r="I347" s="38">
        <v>308</v>
      </c>
      <c r="J347" s="4" t="s">
        <v>4</v>
      </c>
      <c r="K347" s="38">
        <v>0</v>
      </c>
      <c r="XCZ347" s="11"/>
      <c r="XDA347" s="11"/>
      <c r="XDB347" s="11"/>
      <c r="XDC347" s="11"/>
      <c r="XDD347" s="11"/>
      <c r="XDE347" s="11"/>
      <c r="XDF347" s="11"/>
      <c r="XDG347" s="11"/>
      <c r="XDH347" s="11"/>
      <c r="XDI347" s="11"/>
    </row>
    <row r="348" spans="1:11 16328:16337" s="7" customFormat="1" ht="20.100000000000001" customHeight="1">
      <c r="A348" s="22" t="s">
        <v>27</v>
      </c>
      <c r="B348" s="23" t="s">
        <v>28</v>
      </c>
      <c r="C348" s="23" t="s">
        <v>29</v>
      </c>
      <c r="D348" s="24" t="s">
        <v>30</v>
      </c>
      <c r="E348" s="19">
        <v>0</v>
      </c>
      <c r="F348" s="20">
        <v>0</v>
      </c>
      <c r="G348" s="6">
        <v>0</v>
      </c>
      <c r="H348" s="21">
        <v>0</v>
      </c>
      <c r="I348" s="38">
        <v>346</v>
      </c>
      <c r="J348" s="71" t="s">
        <v>1018</v>
      </c>
      <c r="K348" s="38">
        <v>0</v>
      </c>
      <c r="XCZ348" s="11"/>
      <c r="XDA348" s="11"/>
      <c r="XDB348" s="11"/>
      <c r="XDC348" s="11"/>
      <c r="XDD348" s="11"/>
      <c r="XDE348" s="11"/>
      <c r="XDF348" s="11"/>
      <c r="XDG348" s="11"/>
      <c r="XDH348" s="11"/>
      <c r="XDI348" s="11"/>
    </row>
    <row r="349" spans="1:11 16328:16337" s="7" customFormat="1" ht="20.100000000000001" customHeight="1">
      <c r="A349" s="22" t="s">
        <v>27</v>
      </c>
      <c r="B349" s="30" t="s">
        <v>28</v>
      </c>
      <c r="C349" s="30" t="s">
        <v>31</v>
      </c>
      <c r="D349" s="31" t="s">
        <v>32</v>
      </c>
      <c r="E349" s="19">
        <v>0</v>
      </c>
      <c r="F349" s="20">
        <v>0</v>
      </c>
      <c r="G349" s="6">
        <v>0</v>
      </c>
      <c r="H349" s="21">
        <v>0</v>
      </c>
      <c r="I349" s="38">
        <v>346</v>
      </c>
      <c r="J349" s="4" t="s">
        <v>4</v>
      </c>
      <c r="K349" s="38">
        <v>0</v>
      </c>
      <c r="XCZ349" s="11"/>
      <c r="XDA349" s="11"/>
      <c r="XDB349" s="11"/>
      <c r="XDC349" s="11"/>
      <c r="XDD349" s="11"/>
      <c r="XDE349" s="11"/>
      <c r="XDF349" s="11"/>
      <c r="XDG349" s="11"/>
      <c r="XDH349" s="11"/>
      <c r="XDI349" s="11"/>
    </row>
    <row r="350" spans="1:11 16328:16337" s="7" customFormat="1" ht="20.100000000000001" customHeight="1">
      <c r="A350" s="16" t="s">
        <v>27</v>
      </c>
      <c r="B350" s="17" t="s">
        <v>28</v>
      </c>
      <c r="C350" s="17" t="s">
        <v>33</v>
      </c>
      <c r="D350" s="18" t="s">
        <v>34</v>
      </c>
      <c r="E350" s="19">
        <v>0</v>
      </c>
      <c r="F350" s="20">
        <v>0</v>
      </c>
      <c r="G350" s="6">
        <v>0</v>
      </c>
      <c r="H350" s="21">
        <v>0</v>
      </c>
      <c r="I350" s="38">
        <v>346</v>
      </c>
      <c r="J350" s="4" t="s">
        <v>4</v>
      </c>
      <c r="K350" s="38">
        <v>0</v>
      </c>
      <c r="XCZ350" s="11"/>
      <c r="XDA350" s="11"/>
      <c r="XDB350" s="11"/>
      <c r="XDC350" s="11"/>
      <c r="XDD350" s="11"/>
      <c r="XDE350" s="11"/>
      <c r="XDF350" s="11"/>
      <c r="XDG350" s="11"/>
      <c r="XDH350" s="11"/>
      <c r="XDI350" s="11"/>
    </row>
    <row r="351" spans="1:11 16328:16337" s="7" customFormat="1" ht="20.100000000000001" customHeight="1">
      <c r="A351" s="16" t="s">
        <v>27</v>
      </c>
      <c r="B351" s="17" t="s">
        <v>28</v>
      </c>
      <c r="C351" s="17" t="s">
        <v>35</v>
      </c>
      <c r="D351" s="18" t="s">
        <v>36</v>
      </c>
      <c r="E351" s="19">
        <v>0</v>
      </c>
      <c r="F351" s="20">
        <v>0</v>
      </c>
      <c r="G351" s="6">
        <v>0</v>
      </c>
      <c r="H351" s="21">
        <v>0</v>
      </c>
      <c r="I351" s="38">
        <v>346</v>
      </c>
      <c r="J351" s="4" t="s">
        <v>4</v>
      </c>
      <c r="K351" s="38">
        <v>0</v>
      </c>
      <c r="XCZ351" s="11"/>
      <c r="XDA351" s="11"/>
      <c r="XDB351" s="11"/>
      <c r="XDC351" s="11"/>
      <c r="XDD351" s="11"/>
      <c r="XDE351" s="11"/>
      <c r="XDF351" s="11"/>
      <c r="XDG351" s="11"/>
      <c r="XDH351" s="11"/>
      <c r="XDI351" s="11"/>
    </row>
    <row r="352" spans="1:11 16328:16337" s="7" customFormat="1" ht="20.100000000000001" customHeight="1">
      <c r="A352" s="16" t="s">
        <v>27</v>
      </c>
      <c r="B352" s="17" t="s">
        <v>28</v>
      </c>
      <c r="C352" s="17" t="s">
        <v>37</v>
      </c>
      <c r="D352" s="18" t="s">
        <v>38</v>
      </c>
      <c r="E352" s="19">
        <v>0</v>
      </c>
      <c r="F352" s="20">
        <v>0</v>
      </c>
      <c r="G352" s="6">
        <v>0</v>
      </c>
      <c r="H352" s="21">
        <v>0</v>
      </c>
      <c r="I352" s="38">
        <v>346</v>
      </c>
      <c r="J352" s="4" t="s">
        <v>4</v>
      </c>
      <c r="K352" s="38">
        <v>0</v>
      </c>
      <c r="XCZ352" s="11"/>
      <c r="XDA352" s="11"/>
      <c r="XDB352" s="11"/>
      <c r="XDC352" s="11"/>
      <c r="XDD352" s="11"/>
      <c r="XDE352" s="11"/>
      <c r="XDF352" s="11"/>
      <c r="XDG352" s="11"/>
      <c r="XDH352" s="11"/>
      <c r="XDI352" s="11"/>
    </row>
    <row r="353" spans="1:11 16328:16337" s="7" customFormat="1" ht="20.100000000000001" customHeight="1">
      <c r="A353" s="22" t="s">
        <v>27</v>
      </c>
      <c r="B353" s="30" t="s">
        <v>28</v>
      </c>
      <c r="C353" s="23" t="s">
        <v>39</v>
      </c>
      <c r="D353" s="24" t="s">
        <v>40</v>
      </c>
      <c r="E353" s="19">
        <v>0</v>
      </c>
      <c r="F353" s="20">
        <v>0</v>
      </c>
      <c r="G353" s="6">
        <v>0</v>
      </c>
      <c r="H353" s="21">
        <v>0</v>
      </c>
      <c r="I353" s="38">
        <v>346</v>
      </c>
      <c r="J353" s="71" t="s">
        <v>1018</v>
      </c>
      <c r="K353" s="38">
        <v>0</v>
      </c>
      <c r="XCZ353" s="11"/>
      <c r="XDA353" s="11"/>
      <c r="XDB353" s="11"/>
      <c r="XDC353" s="11"/>
      <c r="XDD353" s="11"/>
      <c r="XDE353" s="11"/>
      <c r="XDF353" s="11"/>
      <c r="XDG353" s="11"/>
      <c r="XDH353" s="11"/>
      <c r="XDI353" s="11"/>
    </row>
    <row r="354" spans="1:11 16328:16337" s="7" customFormat="1" ht="20.100000000000001" customHeight="1">
      <c r="A354" s="25" t="s">
        <v>27</v>
      </c>
      <c r="B354" s="35" t="s">
        <v>28</v>
      </c>
      <c r="C354" s="26" t="s">
        <v>41</v>
      </c>
      <c r="D354" s="27" t="s">
        <v>42</v>
      </c>
      <c r="E354" s="19">
        <v>0</v>
      </c>
      <c r="F354" s="20">
        <v>0</v>
      </c>
      <c r="G354" s="6">
        <v>0</v>
      </c>
      <c r="H354" s="21">
        <v>0</v>
      </c>
      <c r="I354" s="38">
        <v>346</v>
      </c>
      <c r="J354" s="4" t="s">
        <v>4</v>
      </c>
      <c r="K354" s="38">
        <v>0</v>
      </c>
      <c r="XCZ354" s="11"/>
      <c r="XDA354" s="11"/>
      <c r="XDB354" s="11"/>
      <c r="XDC354" s="11"/>
      <c r="XDD354" s="11"/>
      <c r="XDE354" s="11"/>
      <c r="XDF354" s="11"/>
      <c r="XDG354" s="11"/>
      <c r="XDH354" s="11"/>
      <c r="XDI354" s="11"/>
    </row>
    <row r="355" spans="1:11 16328:16337" s="7" customFormat="1" ht="20.100000000000001" customHeight="1">
      <c r="A355" s="16" t="s">
        <v>27</v>
      </c>
      <c r="B355" s="17" t="s">
        <v>28</v>
      </c>
      <c r="C355" s="17" t="s">
        <v>43</v>
      </c>
      <c r="D355" s="18" t="s">
        <v>44</v>
      </c>
      <c r="E355" s="19">
        <v>0</v>
      </c>
      <c r="F355" s="20">
        <v>0</v>
      </c>
      <c r="G355" s="6">
        <v>0</v>
      </c>
      <c r="H355" s="21">
        <v>0</v>
      </c>
      <c r="I355" s="38">
        <v>346</v>
      </c>
      <c r="J355" s="71" t="s">
        <v>1018</v>
      </c>
      <c r="K355" s="38">
        <v>0</v>
      </c>
      <c r="XCZ355" s="11"/>
      <c r="XDA355" s="11"/>
      <c r="XDB355" s="11"/>
      <c r="XDC355" s="11"/>
      <c r="XDD355" s="11"/>
      <c r="XDE355" s="11"/>
      <c r="XDF355" s="11"/>
      <c r="XDG355" s="11"/>
      <c r="XDH355" s="11"/>
      <c r="XDI355" s="11"/>
    </row>
    <row r="356" spans="1:11 16328:16337" s="7" customFormat="1" ht="20.100000000000001" customHeight="1">
      <c r="A356" s="25" t="s">
        <v>27</v>
      </c>
      <c r="B356" s="35" t="s">
        <v>28</v>
      </c>
      <c r="C356" s="35" t="s">
        <v>48</v>
      </c>
      <c r="D356" s="36" t="s">
        <v>49</v>
      </c>
      <c r="E356" s="19">
        <v>0</v>
      </c>
      <c r="F356" s="20">
        <v>0</v>
      </c>
      <c r="G356" s="6">
        <v>0</v>
      </c>
      <c r="H356" s="21">
        <v>0</v>
      </c>
      <c r="I356" s="38">
        <v>346</v>
      </c>
      <c r="J356" s="4" t="s">
        <v>4</v>
      </c>
      <c r="K356" s="38">
        <v>0</v>
      </c>
      <c r="XCZ356" s="11"/>
      <c r="XDA356" s="11"/>
      <c r="XDB356" s="11"/>
      <c r="XDC356" s="11"/>
      <c r="XDD356" s="11"/>
      <c r="XDE356" s="11"/>
      <c r="XDF356" s="11"/>
      <c r="XDG356" s="11"/>
      <c r="XDH356" s="11"/>
      <c r="XDI356" s="11"/>
    </row>
    <row r="357" spans="1:11 16328:16337" s="7" customFormat="1" ht="20.100000000000001" customHeight="1">
      <c r="A357" s="22" t="s">
        <v>27</v>
      </c>
      <c r="B357" s="30" t="s">
        <v>28</v>
      </c>
      <c r="C357" s="30" t="s">
        <v>50</v>
      </c>
      <c r="D357" s="31" t="s">
        <v>51</v>
      </c>
      <c r="E357" s="19">
        <v>0</v>
      </c>
      <c r="F357" s="20">
        <v>0</v>
      </c>
      <c r="G357" s="6">
        <v>0</v>
      </c>
      <c r="H357" s="21">
        <v>0</v>
      </c>
      <c r="I357" s="38">
        <v>346</v>
      </c>
      <c r="J357" s="71" t="s">
        <v>1018</v>
      </c>
      <c r="K357" s="38">
        <v>0</v>
      </c>
      <c r="XCZ357" s="11"/>
      <c r="XDA357" s="11"/>
      <c r="XDB357" s="11"/>
      <c r="XDC357" s="11"/>
      <c r="XDD357" s="11"/>
      <c r="XDE357" s="11"/>
      <c r="XDF357" s="11"/>
      <c r="XDG357" s="11"/>
      <c r="XDH357" s="11"/>
      <c r="XDI357" s="11"/>
    </row>
    <row r="358" spans="1:11 16328:16337" s="7" customFormat="1" ht="20.100000000000001" customHeight="1">
      <c r="A358" s="22" t="s">
        <v>76</v>
      </c>
      <c r="B358" s="30" t="s">
        <v>77</v>
      </c>
      <c r="C358" s="23" t="s">
        <v>80</v>
      </c>
      <c r="D358" s="24" t="s">
        <v>81</v>
      </c>
      <c r="E358" s="19">
        <v>0</v>
      </c>
      <c r="F358" s="20">
        <v>0</v>
      </c>
      <c r="G358" s="6">
        <v>0</v>
      </c>
      <c r="H358" s="21">
        <v>0</v>
      </c>
      <c r="I358" s="38">
        <v>346</v>
      </c>
      <c r="J358" s="71" t="s">
        <v>1018</v>
      </c>
      <c r="K358" s="38">
        <v>0</v>
      </c>
      <c r="XCZ358" s="11"/>
      <c r="XDA358" s="11"/>
      <c r="XDB358" s="11"/>
      <c r="XDC358" s="11"/>
      <c r="XDD358" s="11"/>
      <c r="XDE358" s="11"/>
      <c r="XDF358" s="11"/>
      <c r="XDG358" s="11"/>
      <c r="XDH358" s="11"/>
      <c r="XDI358" s="11"/>
    </row>
    <row r="359" spans="1:11 16328:16337" s="7" customFormat="1" ht="20.100000000000001" customHeight="1">
      <c r="A359" s="22" t="s">
        <v>76</v>
      </c>
      <c r="B359" s="30" t="s">
        <v>77</v>
      </c>
      <c r="C359" s="23" t="s">
        <v>82</v>
      </c>
      <c r="D359" s="24" t="s">
        <v>83</v>
      </c>
      <c r="E359" s="19">
        <v>0</v>
      </c>
      <c r="F359" s="20">
        <v>0</v>
      </c>
      <c r="G359" s="6">
        <v>0</v>
      </c>
      <c r="H359" s="21">
        <v>0</v>
      </c>
      <c r="I359" s="38">
        <v>346</v>
      </c>
      <c r="J359" s="71" t="s">
        <v>1018</v>
      </c>
      <c r="K359" s="38">
        <v>0</v>
      </c>
      <c r="XCZ359" s="11"/>
      <c r="XDA359" s="11"/>
      <c r="XDB359" s="11"/>
      <c r="XDC359" s="11"/>
      <c r="XDD359" s="11"/>
      <c r="XDE359" s="11"/>
      <c r="XDF359" s="11"/>
      <c r="XDG359" s="11"/>
      <c r="XDH359" s="11"/>
      <c r="XDI359" s="11"/>
    </row>
    <row r="360" spans="1:11 16328:16337" s="7" customFormat="1" ht="20.100000000000001" customHeight="1">
      <c r="A360" s="22" t="s">
        <v>76</v>
      </c>
      <c r="B360" s="30" t="s">
        <v>77</v>
      </c>
      <c r="C360" s="23" t="s">
        <v>84</v>
      </c>
      <c r="D360" s="24" t="s">
        <v>85</v>
      </c>
      <c r="E360" s="19">
        <v>0</v>
      </c>
      <c r="F360" s="20">
        <v>0</v>
      </c>
      <c r="G360" s="6">
        <v>0</v>
      </c>
      <c r="H360" s="21">
        <v>0</v>
      </c>
      <c r="I360" s="38">
        <v>346</v>
      </c>
      <c r="J360" s="4" t="s">
        <v>4</v>
      </c>
      <c r="K360" s="38">
        <v>0</v>
      </c>
      <c r="XCZ360" s="11"/>
      <c r="XDA360" s="11"/>
      <c r="XDB360" s="11"/>
      <c r="XDC360" s="11"/>
      <c r="XDD360" s="11"/>
      <c r="XDE360" s="11"/>
      <c r="XDF360" s="11"/>
      <c r="XDG360" s="11"/>
      <c r="XDH360" s="11"/>
      <c r="XDI360" s="11"/>
    </row>
    <row r="361" spans="1:11 16328:16337" s="7" customFormat="1" ht="20.100000000000001" customHeight="1">
      <c r="A361" s="16" t="s">
        <v>76</v>
      </c>
      <c r="B361" s="17" t="s">
        <v>77</v>
      </c>
      <c r="C361" s="17" t="s">
        <v>86</v>
      </c>
      <c r="D361" s="18" t="s">
        <v>87</v>
      </c>
      <c r="E361" s="19">
        <v>0</v>
      </c>
      <c r="F361" s="20">
        <v>0</v>
      </c>
      <c r="G361" s="6">
        <v>0</v>
      </c>
      <c r="H361" s="21">
        <v>0</v>
      </c>
      <c r="I361" s="38">
        <v>346</v>
      </c>
      <c r="J361" s="71" t="s">
        <v>1018</v>
      </c>
      <c r="K361" s="38">
        <v>0</v>
      </c>
      <c r="XCZ361" s="11"/>
      <c r="XDA361" s="11"/>
      <c r="XDB361" s="11"/>
      <c r="XDC361" s="11"/>
      <c r="XDD361" s="11"/>
      <c r="XDE361" s="11"/>
      <c r="XDF361" s="11"/>
      <c r="XDG361" s="11"/>
      <c r="XDH361" s="11"/>
      <c r="XDI361" s="11"/>
    </row>
    <row r="362" spans="1:11 16328:16337" s="7" customFormat="1" ht="20.100000000000001" customHeight="1">
      <c r="A362" s="16" t="s">
        <v>76</v>
      </c>
      <c r="B362" s="17" t="s">
        <v>77</v>
      </c>
      <c r="C362" s="17" t="s">
        <v>88</v>
      </c>
      <c r="D362" s="18" t="s">
        <v>89</v>
      </c>
      <c r="E362" s="19">
        <v>0</v>
      </c>
      <c r="F362" s="20">
        <v>0</v>
      </c>
      <c r="G362" s="6">
        <v>0</v>
      </c>
      <c r="H362" s="21">
        <v>0</v>
      </c>
      <c r="I362" s="38">
        <v>346</v>
      </c>
      <c r="J362" s="71" t="s">
        <v>1018</v>
      </c>
      <c r="K362" s="38">
        <v>0</v>
      </c>
      <c r="XCZ362" s="11"/>
      <c r="XDA362" s="11"/>
      <c r="XDB362" s="11"/>
      <c r="XDC362" s="11"/>
      <c r="XDD362" s="11"/>
      <c r="XDE362" s="11"/>
      <c r="XDF362" s="11"/>
      <c r="XDG362" s="11"/>
      <c r="XDH362" s="11"/>
      <c r="XDI362" s="11"/>
    </row>
    <row r="363" spans="1:11 16328:16337" s="7" customFormat="1" ht="20.100000000000001" customHeight="1">
      <c r="A363" s="16" t="s">
        <v>76</v>
      </c>
      <c r="B363" s="17" t="s">
        <v>77</v>
      </c>
      <c r="C363" s="17" t="s">
        <v>90</v>
      </c>
      <c r="D363" s="18" t="s">
        <v>91</v>
      </c>
      <c r="E363" s="19">
        <v>0</v>
      </c>
      <c r="F363" s="20">
        <v>0</v>
      </c>
      <c r="G363" s="6">
        <v>0</v>
      </c>
      <c r="H363" s="21">
        <v>0</v>
      </c>
      <c r="I363" s="38">
        <v>346</v>
      </c>
      <c r="J363" s="71" t="s">
        <v>1018</v>
      </c>
      <c r="K363" s="38">
        <v>0</v>
      </c>
      <c r="XCZ363" s="11"/>
      <c r="XDA363" s="11"/>
      <c r="XDB363" s="11"/>
      <c r="XDC363" s="11"/>
      <c r="XDD363" s="11"/>
      <c r="XDE363" s="11"/>
      <c r="XDF363" s="11"/>
      <c r="XDG363" s="11"/>
      <c r="XDH363" s="11"/>
      <c r="XDI363" s="11"/>
    </row>
    <row r="364" spans="1:11 16328:16337" s="7" customFormat="1" ht="20.100000000000001" customHeight="1">
      <c r="A364" s="16" t="s">
        <v>76</v>
      </c>
      <c r="B364" s="17" t="s">
        <v>77</v>
      </c>
      <c r="C364" s="17" t="s">
        <v>92</v>
      </c>
      <c r="D364" s="18" t="s">
        <v>93</v>
      </c>
      <c r="E364" s="19">
        <v>0</v>
      </c>
      <c r="F364" s="20">
        <v>0</v>
      </c>
      <c r="G364" s="6">
        <v>0</v>
      </c>
      <c r="H364" s="21">
        <v>0</v>
      </c>
      <c r="I364" s="38">
        <v>346</v>
      </c>
      <c r="J364" s="71" t="s">
        <v>1018</v>
      </c>
      <c r="K364" s="38">
        <v>0</v>
      </c>
      <c r="XCZ364" s="11"/>
      <c r="XDA364" s="11"/>
      <c r="XDB364" s="11"/>
      <c r="XDC364" s="11"/>
      <c r="XDD364" s="11"/>
      <c r="XDE364" s="11"/>
      <c r="XDF364" s="11"/>
      <c r="XDG364" s="11"/>
      <c r="XDH364" s="11"/>
      <c r="XDI364" s="11"/>
    </row>
    <row r="365" spans="1:11 16328:16337" s="7" customFormat="1" ht="20.100000000000001" customHeight="1">
      <c r="A365" s="16" t="s">
        <v>76</v>
      </c>
      <c r="B365" s="17" t="s">
        <v>77</v>
      </c>
      <c r="C365" s="17" t="s">
        <v>94</v>
      </c>
      <c r="D365" s="18" t="s">
        <v>95</v>
      </c>
      <c r="E365" s="19">
        <v>0</v>
      </c>
      <c r="F365" s="20">
        <v>0</v>
      </c>
      <c r="G365" s="6">
        <v>0</v>
      </c>
      <c r="H365" s="21">
        <v>0</v>
      </c>
      <c r="I365" s="38">
        <v>346</v>
      </c>
      <c r="J365" s="71" t="s">
        <v>1018</v>
      </c>
      <c r="K365" s="38">
        <v>0</v>
      </c>
      <c r="XCZ365" s="11"/>
      <c r="XDA365" s="11"/>
      <c r="XDB365" s="11"/>
      <c r="XDC365" s="11"/>
      <c r="XDD365" s="11"/>
      <c r="XDE365" s="11"/>
      <c r="XDF365" s="11"/>
      <c r="XDG365" s="11"/>
      <c r="XDH365" s="11"/>
      <c r="XDI365" s="11"/>
    </row>
    <row r="366" spans="1:11 16328:16337" s="7" customFormat="1" ht="20.100000000000001" customHeight="1">
      <c r="A366" s="25" t="s">
        <v>76</v>
      </c>
      <c r="B366" s="26" t="s">
        <v>77</v>
      </c>
      <c r="C366" s="26" t="s">
        <v>96</v>
      </c>
      <c r="D366" s="27" t="s">
        <v>97</v>
      </c>
      <c r="E366" s="19">
        <v>0</v>
      </c>
      <c r="F366" s="20">
        <v>0</v>
      </c>
      <c r="G366" s="6">
        <v>0</v>
      </c>
      <c r="H366" s="21">
        <v>0</v>
      </c>
      <c r="I366" s="38">
        <v>346</v>
      </c>
      <c r="J366" s="71" t="s">
        <v>1018</v>
      </c>
      <c r="K366" s="38">
        <v>0</v>
      </c>
      <c r="XCZ366" s="11"/>
      <c r="XDA366" s="11"/>
      <c r="XDB366" s="11"/>
      <c r="XDC366" s="11"/>
      <c r="XDD366" s="11"/>
      <c r="XDE366" s="11"/>
      <c r="XDF366" s="11"/>
      <c r="XDG366" s="11"/>
      <c r="XDH366" s="11"/>
      <c r="XDI366" s="11"/>
    </row>
    <row r="367" spans="1:11 16328:16337" s="7" customFormat="1" ht="20.100000000000001" customHeight="1">
      <c r="A367" s="22" t="s">
        <v>76</v>
      </c>
      <c r="B367" s="23" t="s">
        <v>77</v>
      </c>
      <c r="C367" s="23" t="s">
        <v>98</v>
      </c>
      <c r="D367" s="24" t="s">
        <v>99</v>
      </c>
      <c r="E367" s="19">
        <v>0</v>
      </c>
      <c r="F367" s="20">
        <v>0</v>
      </c>
      <c r="G367" s="6">
        <v>0</v>
      </c>
      <c r="H367" s="21">
        <v>0</v>
      </c>
      <c r="I367" s="38">
        <v>346</v>
      </c>
      <c r="J367" s="71" t="s">
        <v>1018</v>
      </c>
      <c r="K367" s="38">
        <v>0</v>
      </c>
      <c r="XCZ367" s="11"/>
      <c r="XDA367" s="11"/>
      <c r="XDB367" s="11"/>
      <c r="XDC367" s="11"/>
      <c r="XDD367" s="11"/>
      <c r="XDE367" s="11"/>
      <c r="XDF367" s="11"/>
      <c r="XDG367" s="11"/>
      <c r="XDH367" s="11"/>
      <c r="XDI367" s="11"/>
    </row>
    <row r="368" spans="1:11 16328:16337" s="7" customFormat="1" ht="20.100000000000001" customHeight="1">
      <c r="A368" s="16" t="s">
        <v>100</v>
      </c>
      <c r="B368" s="17" t="s">
        <v>101</v>
      </c>
      <c r="C368" s="17" t="s">
        <v>102</v>
      </c>
      <c r="D368" s="18" t="s">
        <v>103</v>
      </c>
      <c r="E368" s="19">
        <v>0</v>
      </c>
      <c r="F368" s="20">
        <v>0</v>
      </c>
      <c r="G368" s="6">
        <v>0</v>
      </c>
      <c r="H368" s="21">
        <v>0</v>
      </c>
      <c r="I368" s="38">
        <v>346</v>
      </c>
      <c r="J368" s="4" t="s">
        <v>4</v>
      </c>
      <c r="K368" s="38">
        <v>0</v>
      </c>
      <c r="XCZ368" s="11"/>
      <c r="XDA368" s="11"/>
      <c r="XDB368" s="11"/>
      <c r="XDC368" s="11"/>
      <c r="XDD368" s="11"/>
      <c r="XDE368" s="11"/>
      <c r="XDF368" s="11"/>
      <c r="XDG368" s="11"/>
      <c r="XDH368" s="11"/>
      <c r="XDI368" s="11"/>
    </row>
    <row r="369" spans="1:11 16328:16337" s="7" customFormat="1" ht="20.100000000000001" customHeight="1">
      <c r="A369" s="16" t="s">
        <v>100</v>
      </c>
      <c r="B369" s="17" t="s">
        <v>101</v>
      </c>
      <c r="C369" s="17" t="s">
        <v>104</v>
      </c>
      <c r="D369" s="18" t="s">
        <v>105</v>
      </c>
      <c r="E369" s="19">
        <v>0</v>
      </c>
      <c r="F369" s="20">
        <v>0</v>
      </c>
      <c r="G369" s="6">
        <v>0</v>
      </c>
      <c r="H369" s="21">
        <v>0</v>
      </c>
      <c r="I369" s="38">
        <v>346</v>
      </c>
      <c r="J369" s="71" t="s">
        <v>1018</v>
      </c>
      <c r="K369" s="38">
        <v>0</v>
      </c>
      <c r="XCZ369" s="11"/>
      <c r="XDA369" s="11"/>
      <c r="XDB369" s="11"/>
      <c r="XDC369" s="11"/>
      <c r="XDD369" s="11"/>
      <c r="XDE369" s="11"/>
      <c r="XDF369" s="11"/>
      <c r="XDG369" s="11"/>
      <c r="XDH369" s="11"/>
      <c r="XDI369" s="11"/>
    </row>
    <row r="370" spans="1:11 16328:16337" s="7" customFormat="1" ht="20.100000000000001" customHeight="1">
      <c r="A370" s="16" t="s">
        <v>100</v>
      </c>
      <c r="B370" s="17" t="s">
        <v>101</v>
      </c>
      <c r="C370" s="17" t="s">
        <v>106</v>
      </c>
      <c r="D370" s="18" t="s">
        <v>107</v>
      </c>
      <c r="E370" s="19">
        <v>0</v>
      </c>
      <c r="F370" s="20">
        <v>0</v>
      </c>
      <c r="G370" s="6">
        <v>0</v>
      </c>
      <c r="H370" s="21">
        <v>0</v>
      </c>
      <c r="I370" s="38">
        <v>346</v>
      </c>
      <c r="J370" s="71" t="s">
        <v>1018</v>
      </c>
      <c r="K370" s="38">
        <v>0</v>
      </c>
      <c r="XCZ370" s="11"/>
      <c r="XDA370" s="11"/>
      <c r="XDB370" s="11"/>
      <c r="XDC370" s="11"/>
      <c r="XDD370" s="11"/>
      <c r="XDE370" s="11"/>
      <c r="XDF370" s="11"/>
      <c r="XDG370" s="11"/>
      <c r="XDH370" s="11"/>
      <c r="XDI370" s="11"/>
    </row>
    <row r="371" spans="1:11 16328:16337" s="7" customFormat="1" ht="20.100000000000001" customHeight="1">
      <c r="A371" s="22" t="s">
        <v>100</v>
      </c>
      <c r="B371" s="30" t="s">
        <v>101</v>
      </c>
      <c r="C371" s="23" t="s">
        <v>108</v>
      </c>
      <c r="D371" s="24" t="s">
        <v>109</v>
      </c>
      <c r="E371" s="19">
        <v>0</v>
      </c>
      <c r="F371" s="20">
        <v>0</v>
      </c>
      <c r="G371" s="6">
        <v>0</v>
      </c>
      <c r="H371" s="21">
        <v>0</v>
      </c>
      <c r="I371" s="38">
        <v>346</v>
      </c>
      <c r="J371" s="71" t="s">
        <v>1018</v>
      </c>
      <c r="K371" s="38">
        <v>0</v>
      </c>
      <c r="XCZ371" s="11"/>
      <c r="XDA371" s="11"/>
      <c r="XDB371" s="11"/>
      <c r="XDC371" s="11"/>
      <c r="XDD371" s="11"/>
      <c r="XDE371" s="11"/>
      <c r="XDF371" s="11"/>
      <c r="XDG371" s="11"/>
      <c r="XDH371" s="11"/>
      <c r="XDI371" s="11"/>
    </row>
    <row r="372" spans="1:11 16328:16337" s="7" customFormat="1" ht="20.100000000000001" customHeight="1">
      <c r="A372" s="22" t="s">
        <v>100</v>
      </c>
      <c r="B372" s="30" t="s">
        <v>101</v>
      </c>
      <c r="C372" s="23" t="s">
        <v>110</v>
      </c>
      <c r="D372" s="24" t="s">
        <v>111</v>
      </c>
      <c r="E372" s="19">
        <v>0</v>
      </c>
      <c r="F372" s="20">
        <v>0</v>
      </c>
      <c r="G372" s="6">
        <v>0</v>
      </c>
      <c r="H372" s="21">
        <v>0</v>
      </c>
      <c r="I372" s="38">
        <v>346</v>
      </c>
      <c r="J372" s="71" t="s">
        <v>1018</v>
      </c>
      <c r="K372" s="38">
        <v>0</v>
      </c>
      <c r="XCZ372" s="11"/>
      <c r="XDA372" s="11"/>
      <c r="XDB372" s="11"/>
      <c r="XDC372" s="11"/>
      <c r="XDD372" s="11"/>
      <c r="XDE372" s="11"/>
      <c r="XDF372" s="11"/>
      <c r="XDG372" s="11"/>
      <c r="XDH372" s="11"/>
      <c r="XDI372" s="11"/>
    </row>
    <row r="373" spans="1:11 16328:16337" s="7" customFormat="1" ht="20.100000000000001" customHeight="1">
      <c r="A373" s="22" t="s">
        <v>100</v>
      </c>
      <c r="B373" s="30" t="s">
        <v>101</v>
      </c>
      <c r="C373" s="23" t="s">
        <v>112</v>
      </c>
      <c r="D373" s="24" t="s">
        <v>113</v>
      </c>
      <c r="E373" s="19">
        <v>0</v>
      </c>
      <c r="F373" s="20">
        <v>0</v>
      </c>
      <c r="G373" s="6">
        <v>0</v>
      </c>
      <c r="H373" s="21">
        <v>0</v>
      </c>
      <c r="I373" s="38">
        <v>346</v>
      </c>
      <c r="J373" s="71" t="s">
        <v>1018</v>
      </c>
      <c r="K373" s="38">
        <v>0</v>
      </c>
      <c r="XCZ373" s="11"/>
      <c r="XDA373" s="11"/>
      <c r="XDB373" s="11"/>
      <c r="XDC373" s="11"/>
      <c r="XDD373" s="11"/>
      <c r="XDE373" s="11"/>
      <c r="XDF373" s="11"/>
      <c r="XDG373" s="11"/>
      <c r="XDH373" s="11"/>
      <c r="XDI373" s="11"/>
    </row>
    <row r="374" spans="1:11 16328:16337" s="7" customFormat="1" ht="20.100000000000001" customHeight="1">
      <c r="A374" s="22" t="s">
        <v>100</v>
      </c>
      <c r="B374" s="30" t="s">
        <v>101</v>
      </c>
      <c r="C374" s="23" t="s">
        <v>114</v>
      </c>
      <c r="D374" s="24" t="s">
        <v>115</v>
      </c>
      <c r="E374" s="19">
        <v>0</v>
      </c>
      <c r="F374" s="20">
        <v>0</v>
      </c>
      <c r="G374" s="6">
        <v>0</v>
      </c>
      <c r="H374" s="21">
        <v>0</v>
      </c>
      <c r="I374" s="38">
        <v>346</v>
      </c>
      <c r="J374" s="71" t="s">
        <v>1018</v>
      </c>
      <c r="K374" s="38">
        <v>0</v>
      </c>
      <c r="XCZ374" s="11"/>
      <c r="XDA374" s="11"/>
      <c r="XDB374" s="11"/>
      <c r="XDC374" s="11"/>
      <c r="XDD374" s="11"/>
      <c r="XDE374" s="11"/>
      <c r="XDF374" s="11"/>
      <c r="XDG374" s="11"/>
      <c r="XDH374" s="11"/>
      <c r="XDI374" s="11"/>
    </row>
    <row r="375" spans="1:11 16328:16337" s="7" customFormat="1" ht="20.100000000000001" customHeight="1">
      <c r="A375" s="22" t="s">
        <v>100</v>
      </c>
      <c r="B375" s="30" t="s">
        <v>101</v>
      </c>
      <c r="C375" s="23" t="s">
        <v>116</v>
      </c>
      <c r="D375" s="24" t="s">
        <v>117</v>
      </c>
      <c r="E375" s="19">
        <v>0</v>
      </c>
      <c r="F375" s="20">
        <v>0</v>
      </c>
      <c r="G375" s="6">
        <v>0</v>
      </c>
      <c r="H375" s="21">
        <v>0</v>
      </c>
      <c r="I375" s="38">
        <v>346</v>
      </c>
      <c r="J375" s="71" t="s">
        <v>1018</v>
      </c>
      <c r="K375" s="38">
        <v>0</v>
      </c>
      <c r="XCZ375" s="11"/>
      <c r="XDA375" s="11"/>
      <c r="XDB375" s="11"/>
      <c r="XDC375" s="11"/>
      <c r="XDD375" s="11"/>
      <c r="XDE375" s="11"/>
      <c r="XDF375" s="11"/>
      <c r="XDG375" s="11"/>
      <c r="XDH375" s="11"/>
      <c r="XDI375" s="11"/>
    </row>
    <row r="376" spans="1:11 16328:16337" s="7" customFormat="1" ht="20.100000000000001" customHeight="1">
      <c r="A376" s="16" t="s">
        <v>100</v>
      </c>
      <c r="B376" s="17" t="s">
        <v>101</v>
      </c>
      <c r="C376" s="17" t="s">
        <v>118</v>
      </c>
      <c r="D376" s="18" t="s">
        <v>119</v>
      </c>
      <c r="E376" s="19">
        <v>0</v>
      </c>
      <c r="F376" s="20">
        <v>0</v>
      </c>
      <c r="G376" s="6">
        <v>0</v>
      </c>
      <c r="H376" s="21">
        <v>0</v>
      </c>
      <c r="I376" s="38">
        <v>346</v>
      </c>
      <c r="J376" s="71" t="s">
        <v>1018</v>
      </c>
      <c r="K376" s="38">
        <v>0</v>
      </c>
      <c r="XCZ376" s="11"/>
      <c r="XDA376" s="11"/>
      <c r="XDB376" s="11"/>
      <c r="XDC376" s="11"/>
      <c r="XDD376" s="11"/>
      <c r="XDE376" s="11"/>
      <c r="XDF376" s="11"/>
      <c r="XDG376" s="11"/>
      <c r="XDH376" s="11"/>
      <c r="XDI376" s="11"/>
    </row>
    <row r="377" spans="1:11 16328:16337" s="7" customFormat="1" ht="20.100000000000001" customHeight="1">
      <c r="A377" s="22" t="s">
        <v>100</v>
      </c>
      <c r="B377" s="23" t="s">
        <v>101</v>
      </c>
      <c r="C377" s="23" t="s">
        <v>120</v>
      </c>
      <c r="D377" s="24" t="s">
        <v>121</v>
      </c>
      <c r="E377" s="19">
        <v>0</v>
      </c>
      <c r="F377" s="20">
        <v>0</v>
      </c>
      <c r="G377" s="6">
        <v>0</v>
      </c>
      <c r="H377" s="21">
        <v>0</v>
      </c>
      <c r="I377" s="38">
        <v>346</v>
      </c>
      <c r="J377" s="71" t="s">
        <v>1018</v>
      </c>
      <c r="K377" s="38">
        <v>0</v>
      </c>
      <c r="XCZ377" s="11"/>
      <c r="XDA377" s="11"/>
      <c r="XDB377" s="11"/>
      <c r="XDC377" s="11"/>
      <c r="XDD377" s="11"/>
      <c r="XDE377" s="11"/>
      <c r="XDF377" s="11"/>
      <c r="XDG377" s="11"/>
      <c r="XDH377" s="11"/>
      <c r="XDI377" s="11"/>
    </row>
    <row r="378" spans="1:11 16328:16337" s="7" customFormat="1" ht="20.100000000000001" customHeight="1">
      <c r="A378" s="22" t="s">
        <v>100</v>
      </c>
      <c r="B378" s="23" t="s">
        <v>101</v>
      </c>
      <c r="C378" s="23" t="s">
        <v>122</v>
      </c>
      <c r="D378" s="24" t="s">
        <v>123</v>
      </c>
      <c r="E378" s="19">
        <v>0</v>
      </c>
      <c r="F378" s="20">
        <v>0</v>
      </c>
      <c r="G378" s="6">
        <v>0</v>
      </c>
      <c r="H378" s="21">
        <v>0</v>
      </c>
      <c r="I378" s="38">
        <v>346</v>
      </c>
      <c r="J378" s="71" t="s">
        <v>1018</v>
      </c>
      <c r="K378" s="38">
        <v>0</v>
      </c>
      <c r="XCZ378" s="11"/>
      <c r="XDA378" s="11"/>
      <c r="XDB378" s="11"/>
      <c r="XDC378" s="11"/>
      <c r="XDD378" s="11"/>
      <c r="XDE378" s="11"/>
      <c r="XDF378" s="11"/>
      <c r="XDG378" s="11"/>
      <c r="XDH378" s="11"/>
      <c r="XDI378" s="11"/>
    </row>
    <row r="379" spans="1:11 16328:16337" s="7" customFormat="1" ht="20.100000000000001" customHeight="1">
      <c r="A379" s="22" t="s">
        <v>124</v>
      </c>
      <c r="B379" s="23" t="s">
        <v>125</v>
      </c>
      <c r="C379" s="23" t="s">
        <v>126</v>
      </c>
      <c r="D379" s="24" t="s">
        <v>127</v>
      </c>
      <c r="E379" s="19">
        <v>0</v>
      </c>
      <c r="F379" s="20">
        <v>0</v>
      </c>
      <c r="G379" s="6">
        <v>0</v>
      </c>
      <c r="H379" s="21">
        <v>0</v>
      </c>
      <c r="I379" s="38">
        <v>346</v>
      </c>
      <c r="J379" s="71" t="s">
        <v>1018</v>
      </c>
      <c r="K379" s="38">
        <v>0</v>
      </c>
      <c r="XCZ379" s="11"/>
      <c r="XDA379" s="11"/>
      <c r="XDB379" s="11"/>
      <c r="XDC379" s="11"/>
      <c r="XDD379" s="11"/>
      <c r="XDE379" s="11"/>
      <c r="XDF379" s="11"/>
      <c r="XDG379" s="11"/>
      <c r="XDH379" s="11"/>
      <c r="XDI379" s="11"/>
    </row>
    <row r="380" spans="1:11 16328:16337" s="7" customFormat="1" ht="20.100000000000001" customHeight="1">
      <c r="A380" s="16" t="s">
        <v>124</v>
      </c>
      <c r="B380" s="17" t="s">
        <v>125</v>
      </c>
      <c r="C380" s="17" t="s">
        <v>128</v>
      </c>
      <c r="D380" s="18" t="s">
        <v>129</v>
      </c>
      <c r="E380" s="19">
        <v>0</v>
      </c>
      <c r="F380" s="20">
        <v>0</v>
      </c>
      <c r="G380" s="6">
        <v>0</v>
      </c>
      <c r="H380" s="21">
        <v>0</v>
      </c>
      <c r="I380" s="38">
        <v>346</v>
      </c>
      <c r="J380" s="4" t="s">
        <v>4</v>
      </c>
      <c r="K380" s="38">
        <v>0</v>
      </c>
      <c r="XCZ380" s="11"/>
      <c r="XDA380" s="11"/>
      <c r="XDB380" s="11"/>
      <c r="XDC380" s="11"/>
      <c r="XDD380" s="11"/>
      <c r="XDE380" s="11"/>
      <c r="XDF380" s="11"/>
      <c r="XDG380" s="11"/>
      <c r="XDH380" s="11"/>
      <c r="XDI380" s="11"/>
    </row>
    <row r="381" spans="1:11 16328:16337" s="7" customFormat="1" ht="20.100000000000001" customHeight="1">
      <c r="A381" s="16" t="s">
        <v>124</v>
      </c>
      <c r="B381" s="17" t="s">
        <v>125</v>
      </c>
      <c r="C381" s="17" t="s">
        <v>130</v>
      </c>
      <c r="D381" s="18" t="s">
        <v>131</v>
      </c>
      <c r="E381" s="19">
        <v>0</v>
      </c>
      <c r="F381" s="20">
        <v>0</v>
      </c>
      <c r="G381" s="6">
        <v>0</v>
      </c>
      <c r="H381" s="21">
        <v>0</v>
      </c>
      <c r="I381" s="38">
        <v>346</v>
      </c>
      <c r="J381" s="71" t="s">
        <v>1018</v>
      </c>
      <c r="K381" s="38">
        <v>0</v>
      </c>
      <c r="XCZ381" s="11"/>
      <c r="XDA381" s="11"/>
      <c r="XDB381" s="11"/>
      <c r="XDC381" s="11"/>
      <c r="XDD381" s="11"/>
      <c r="XDE381" s="11"/>
      <c r="XDF381" s="11"/>
      <c r="XDG381" s="11"/>
      <c r="XDH381" s="11"/>
      <c r="XDI381" s="11"/>
    </row>
    <row r="382" spans="1:11 16328:16337" s="7" customFormat="1" ht="20.100000000000001" customHeight="1">
      <c r="A382" s="16" t="s">
        <v>124</v>
      </c>
      <c r="B382" s="17" t="s">
        <v>125</v>
      </c>
      <c r="C382" s="17" t="s">
        <v>132</v>
      </c>
      <c r="D382" s="18" t="s">
        <v>133</v>
      </c>
      <c r="E382" s="19">
        <v>0</v>
      </c>
      <c r="F382" s="20">
        <v>0</v>
      </c>
      <c r="G382" s="6">
        <v>0</v>
      </c>
      <c r="H382" s="21">
        <v>0</v>
      </c>
      <c r="I382" s="38">
        <v>346</v>
      </c>
      <c r="J382" s="4" t="s">
        <v>4</v>
      </c>
      <c r="K382" s="38">
        <v>0</v>
      </c>
      <c r="XCZ382" s="11"/>
      <c r="XDA382" s="11"/>
      <c r="XDB382" s="11"/>
      <c r="XDC382" s="11"/>
      <c r="XDD382" s="11"/>
      <c r="XDE382" s="11"/>
      <c r="XDF382" s="11"/>
      <c r="XDG382" s="11"/>
      <c r="XDH382" s="11"/>
      <c r="XDI382" s="11"/>
    </row>
    <row r="383" spans="1:11 16328:16337" s="7" customFormat="1" ht="20.100000000000001" customHeight="1">
      <c r="A383" s="16" t="s">
        <v>124</v>
      </c>
      <c r="B383" s="17" t="s">
        <v>125</v>
      </c>
      <c r="C383" s="17" t="s">
        <v>134</v>
      </c>
      <c r="D383" s="18" t="s">
        <v>135</v>
      </c>
      <c r="E383" s="19">
        <v>0</v>
      </c>
      <c r="F383" s="20">
        <v>0</v>
      </c>
      <c r="G383" s="6">
        <v>0</v>
      </c>
      <c r="H383" s="21">
        <v>0</v>
      </c>
      <c r="I383" s="38">
        <v>346</v>
      </c>
      <c r="J383" s="71" t="s">
        <v>1018</v>
      </c>
      <c r="K383" s="38">
        <v>0</v>
      </c>
      <c r="XCZ383" s="11"/>
      <c r="XDA383" s="11"/>
      <c r="XDB383" s="11"/>
      <c r="XDC383" s="11"/>
      <c r="XDD383" s="11"/>
      <c r="XDE383" s="11"/>
      <c r="XDF383" s="11"/>
      <c r="XDG383" s="11"/>
      <c r="XDH383" s="11"/>
      <c r="XDI383" s="11"/>
    </row>
    <row r="384" spans="1:11 16328:16337" s="7" customFormat="1" ht="20.100000000000001" customHeight="1">
      <c r="A384" s="16" t="s">
        <v>124</v>
      </c>
      <c r="B384" s="17" t="s">
        <v>125</v>
      </c>
      <c r="C384" s="17" t="s">
        <v>136</v>
      </c>
      <c r="D384" s="18" t="s">
        <v>137</v>
      </c>
      <c r="E384" s="19">
        <v>0</v>
      </c>
      <c r="F384" s="20">
        <v>0</v>
      </c>
      <c r="G384" s="6">
        <v>0</v>
      </c>
      <c r="H384" s="21">
        <v>0</v>
      </c>
      <c r="I384" s="38">
        <v>346</v>
      </c>
      <c r="J384" s="71" t="s">
        <v>1018</v>
      </c>
      <c r="K384" s="38">
        <v>0</v>
      </c>
      <c r="XCZ384" s="11"/>
      <c r="XDA384" s="11"/>
      <c r="XDB384" s="11"/>
      <c r="XDC384" s="11"/>
      <c r="XDD384" s="11"/>
      <c r="XDE384" s="11"/>
      <c r="XDF384" s="11"/>
      <c r="XDG384" s="11"/>
      <c r="XDH384" s="11"/>
      <c r="XDI384" s="11"/>
    </row>
    <row r="385" spans="1:11 16328:16337" s="7" customFormat="1" ht="20.100000000000001" customHeight="1">
      <c r="A385" s="16" t="s">
        <v>124</v>
      </c>
      <c r="B385" s="17" t="s">
        <v>125</v>
      </c>
      <c r="C385" s="17" t="s">
        <v>138</v>
      </c>
      <c r="D385" s="18" t="s">
        <v>139</v>
      </c>
      <c r="E385" s="19">
        <v>0</v>
      </c>
      <c r="F385" s="20">
        <v>0</v>
      </c>
      <c r="G385" s="6">
        <v>0</v>
      </c>
      <c r="H385" s="21">
        <v>0</v>
      </c>
      <c r="I385" s="38">
        <v>346</v>
      </c>
      <c r="J385" s="4" t="s">
        <v>4</v>
      </c>
      <c r="K385" s="38">
        <v>0</v>
      </c>
      <c r="XCZ385" s="11"/>
      <c r="XDA385" s="11"/>
      <c r="XDB385" s="11"/>
      <c r="XDC385" s="11"/>
      <c r="XDD385" s="11"/>
      <c r="XDE385" s="11"/>
      <c r="XDF385" s="11"/>
      <c r="XDG385" s="11"/>
      <c r="XDH385" s="11"/>
      <c r="XDI385" s="11"/>
    </row>
    <row r="386" spans="1:11 16328:16337" s="7" customFormat="1" ht="20.100000000000001" customHeight="1">
      <c r="A386" s="22" t="s">
        <v>124</v>
      </c>
      <c r="B386" s="30" t="s">
        <v>125</v>
      </c>
      <c r="C386" s="30" t="s">
        <v>140</v>
      </c>
      <c r="D386" s="31" t="s">
        <v>141</v>
      </c>
      <c r="E386" s="19">
        <v>0</v>
      </c>
      <c r="F386" s="20">
        <v>0</v>
      </c>
      <c r="G386" s="6">
        <v>0</v>
      </c>
      <c r="H386" s="21">
        <v>0</v>
      </c>
      <c r="I386" s="38">
        <v>346</v>
      </c>
      <c r="J386" s="71" t="s">
        <v>1018</v>
      </c>
      <c r="K386" s="38">
        <v>0</v>
      </c>
      <c r="XCZ386" s="11"/>
      <c r="XDA386" s="11"/>
      <c r="XDB386" s="11"/>
      <c r="XDC386" s="11"/>
      <c r="XDD386" s="11"/>
      <c r="XDE386" s="11"/>
      <c r="XDF386" s="11"/>
      <c r="XDG386" s="11"/>
      <c r="XDH386" s="11"/>
      <c r="XDI386" s="11"/>
    </row>
    <row r="387" spans="1:11 16328:16337" s="7" customFormat="1" ht="20.100000000000001" customHeight="1">
      <c r="A387" s="22" t="s">
        <v>124</v>
      </c>
      <c r="B387" s="30" t="s">
        <v>125</v>
      </c>
      <c r="C387" s="30" t="s">
        <v>142</v>
      </c>
      <c r="D387" s="31" t="s">
        <v>143</v>
      </c>
      <c r="E387" s="19">
        <v>0</v>
      </c>
      <c r="F387" s="20">
        <v>0</v>
      </c>
      <c r="G387" s="6">
        <v>0</v>
      </c>
      <c r="H387" s="21">
        <v>0</v>
      </c>
      <c r="I387" s="38">
        <v>346</v>
      </c>
      <c r="J387" s="4" t="s">
        <v>4</v>
      </c>
      <c r="K387" s="38">
        <v>0</v>
      </c>
      <c r="XCZ387" s="11"/>
      <c r="XDA387" s="11"/>
      <c r="XDB387" s="11"/>
      <c r="XDC387" s="11"/>
      <c r="XDD387" s="11"/>
      <c r="XDE387" s="11"/>
      <c r="XDF387" s="11"/>
      <c r="XDG387" s="11"/>
      <c r="XDH387" s="11"/>
      <c r="XDI387" s="11"/>
    </row>
    <row r="388" spans="1:11 16328:16337" s="7" customFormat="1" ht="20.100000000000001" customHeight="1">
      <c r="A388" s="22" t="s">
        <v>124</v>
      </c>
      <c r="B388" s="30" t="s">
        <v>125</v>
      </c>
      <c r="C388" s="30" t="s">
        <v>144</v>
      </c>
      <c r="D388" s="31" t="s">
        <v>145</v>
      </c>
      <c r="E388" s="19">
        <v>0</v>
      </c>
      <c r="F388" s="20">
        <v>0</v>
      </c>
      <c r="G388" s="6">
        <v>0</v>
      </c>
      <c r="H388" s="21">
        <v>0</v>
      </c>
      <c r="I388" s="38">
        <v>346</v>
      </c>
      <c r="J388" s="71" t="s">
        <v>1018</v>
      </c>
      <c r="K388" s="38">
        <v>0</v>
      </c>
      <c r="XCZ388" s="11"/>
      <c r="XDA388" s="11"/>
      <c r="XDB388" s="11"/>
      <c r="XDC388" s="11"/>
      <c r="XDD388" s="11"/>
      <c r="XDE388" s="11"/>
      <c r="XDF388" s="11"/>
      <c r="XDG388" s="11"/>
      <c r="XDH388" s="11"/>
      <c r="XDI388" s="11"/>
    </row>
    <row r="389" spans="1:11 16328:16337" s="7" customFormat="1" ht="20.100000000000001" customHeight="1">
      <c r="A389" s="22" t="s">
        <v>124</v>
      </c>
      <c r="B389" s="30" t="s">
        <v>125</v>
      </c>
      <c r="C389" s="30" t="s">
        <v>146</v>
      </c>
      <c r="D389" s="31" t="s">
        <v>147</v>
      </c>
      <c r="E389" s="19">
        <v>0</v>
      </c>
      <c r="F389" s="20">
        <v>0</v>
      </c>
      <c r="G389" s="6">
        <v>0</v>
      </c>
      <c r="H389" s="21">
        <v>0</v>
      </c>
      <c r="I389" s="38">
        <v>346</v>
      </c>
      <c r="J389" s="4" t="s">
        <v>4</v>
      </c>
      <c r="K389" s="38">
        <v>0</v>
      </c>
      <c r="XCZ389" s="11"/>
      <c r="XDA389" s="11"/>
      <c r="XDB389" s="11"/>
      <c r="XDC389" s="11"/>
      <c r="XDD389" s="11"/>
      <c r="XDE389" s="11"/>
      <c r="XDF389" s="11"/>
      <c r="XDG389" s="11"/>
      <c r="XDH389" s="11"/>
      <c r="XDI389" s="11"/>
    </row>
    <row r="390" spans="1:11 16328:16337" s="7" customFormat="1" ht="20.100000000000001" customHeight="1">
      <c r="A390" s="22" t="s">
        <v>148</v>
      </c>
      <c r="B390" s="30" t="s">
        <v>45</v>
      </c>
      <c r="C390" s="30" t="s">
        <v>149</v>
      </c>
      <c r="D390" s="31" t="s">
        <v>75</v>
      </c>
      <c r="E390" s="19">
        <v>0</v>
      </c>
      <c r="F390" s="20">
        <v>0</v>
      </c>
      <c r="G390" s="6">
        <v>0</v>
      </c>
      <c r="H390" s="21">
        <v>0</v>
      </c>
      <c r="I390" s="38">
        <v>346</v>
      </c>
      <c r="J390" s="4" t="s">
        <v>4</v>
      </c>
      <c r="K390" s="38">
        <v>0</v>
      </c>
      <c r="XCZ390" s="11"/>
      <c r="XDA390" s="11"/>
      <c r="XDB390" s="11"/>
      <c r="XDC390" s="11"/>
      <c r="XDD390" s="11"/>
      <c r="XDE390" s="11"/>
      <c r="XDF390" s="11"/>
      <c r="XDG390" s="11"/>
      <c r="XDH390" s="11"/>
      <c r="XDI390" s="11"/>
    </row>
    <row r="391" spans="1:11 16328:16337" s="7" customFormat="1" ht="20.100000000000001" customHeight="1">
      <c r="A391" s="22" t="s">
        <v>148</v>
      </c>
      <c r="B391" s="30" t="s">
        <v>45</v>
      </c>
      <c r="C391" s="30" t="s">
        <v>150</v>
      </c>
      <c r="D391" s="31" t="s">
        <v>151</v>
      </c>
      <c r="E391" s="19">
        <v>0</v>
      </c>
      <c r="F391" s="20">
        <v>0</v>
      </c>
      <c r="G391" s="6">
        <v>0</v>
      </c>
      <c r="H391" s="21">
        <v>0</v>
      </c>
      <c r="I391" s="38">
        <v>346</v>
      </c>
      <c r="J391" s="71" t="s">
        <v>1018</v>
      </c>
      <c r="K391" s="38">
        <v>0</v>
      </c>
      <c r="XCZ391" s="11"/>
      <c r="XDA391" s="11"/>
      <c r="XDB391" s="11"/>
      <c r="XDC391" s="11"/>
      <c r="XDD391" s="11"/>
      <c r="XDE391" s="11"/>
      <c r="XDF391" s="11"/>
      <c r="XDG391" s="11"/>
      <c r="XDH391" s="11"/>
      <c r="XDI391" s="11"/>
    </row>
    <row r="392" spans="1:11 16328:16337" s="7" customFormat="1" ht="20.100000000000001" customHeight="1">
      <c r="A392" s="22" t="s">
        <v>148</v>
      </c>
      <c r="B392" s="30" t="s">
        <v>45</v>
      </c>
      <c r="C392" s="30" t="s">
        <v>152</v>
      </c>
      <c r="D392" s="31" t="s">
        <v>153</v>
      </c>
      <c r="E392" s="19">
        <v>0</v>
      </c>
      <c r="F392" s="20">
        <v>0</v>
      </c>
      <c r="G392" s="6">
        <v>0</v>
      </c>
      <c r="H392" s="21">
        <v>0</v>
      </c>
      <c r="I392" s="38">
        <v>346</v>
      </c>
      <c r="J392" s="71" t="s">
        <v>1018</v>
      </c>
      <c r="K392" s="38">
        <v>0</v>
      </c>
      <c r="XCZ392" s="11"/>
      <c r="XDA392" s="11"/>
      <c r="XDB392" s="11"/>
      <c r="XDC392" s="11"/>
      <c r="XDD392" s="11"/>
      <c r="XDE392" s="11"/>
      <c r="XDF392" s="11"/>
      <c r="XDG392" s="11"/>
      <c r="XDH392" s="11"/>
      <c r="XDI392" s="11"/>
    </row>
    <row r="393" spans="1:11 16328:16337" s="7" customFormat="1" ht="20.100000000000001" customHeight="1">
      <c r="A393" s="22" t="s">
        <v>148</v>
      </c>
      <c r="B393" s="30" t="s">
        <v>45</v>
      </c>
      <c r="C393" s="30" t="s">
        <v>154</v>
      </c>
      <c r="D393" s="31" t="s">
        <v>155</v>
      </c>
      <c r="E393" s="19">
        <v>0</v>
      </c>
      <c r="F393" s="20">
        <v>0</v>
      </c>
      <c r="G393" s="6">
        <v>0</v>
      </c>
      <c r="H393" s="21">
        <v>0</v>
      </c>
      <c r="I393" s="38">
        <v>346</v>
      </c>
      <c r="J393" s="71" t="s">
        <v>1018</v>
      </c>
      <c r="K393" s="38">
        <v>0</v>
      </c>
      <c r="XCZ393" s="11"/>
      <c r="XDA393" s="11"/>
      <c r="XDB393" s="11"/>
      <c r="XDC393" s="11"/>
      <c r="XDD393" s="11"/>
      <c r="XDE393" s="11"/>
      <c r="XDF393" s="11"/>
      <c r="XDG393" s="11"/>
      <c r="XDH393" s="11"/>
      <c r="XDI393" s="11"/>
    </row>
    <row r="394" spans="1:11 16328:16337" s="7" customFormat="1" ht="20.100000000000001" customHeight="1">
      <c r="A394" s="22" t="s">
        <v>148</v>
      </c>
      <c r="B394" s="30" t="s">
        <v>45</v>
      </c>
      <c r="C394" s="30" t="s">
        <v>156</v>
      </c>
      <c r="D394" s="31" t="s">
        <v>157</v>
      </c>
      <c r="E394" s="19">
        <v>0</v>
      </c>
      <c r="F394" s="20">
        <v>0</v>
      </c>
      <c r="G394" s="6">
        <v>0</v>
      </c>
      <c r="H394" s="21">
        <v>0</v>
      </c>
      <c r="I394" s="38">
        <v>346</v>
      </c>
      <c r="J394" s="71" t="s">
        <v>1018</v>
      </c>
      <c r="K394" s="38">
        <v>0</v>
      </c>
      <c r="XCZ394" s="11"/>
      <c r="XDA394" s="11"/>
      <c r="XDB394" s="11"/>
      <c r="XDC394" s="11"/>
      <c r="XDD394" s="11"/>
      <c r="XDE394" s="11"/>
      <c r="XDF394" s="11"/>
      <c r="XDG394" s="11"/>
      <c r="XDH394" s="11"/>
      <c r="XDI394" s="11"/>
    </row>
    <row r="395" spans="1:11 16328:16337" s="7" customFormat="1" ht="20.100000000000001" customHeight="1">
      <c r="A395" s="22" t="s">
        <v>148</v>
      </c>
      <c r="B395" s="30" t="s">
        <v>45</v>
      </c>
      <c r="C395" s="30" t="s">
        <v>158</v>
      </c>
      <c r="D395" s="31" t="s">
        <v>159</v>
      </c>
      <c r="E395" s="19">
        <v>0</v>
      </c>
      <c r="F395" s="20">
        <v>0</v>
      </c>
      <c r="G395" s="6">
        <v>0</v>
      </c>
      <c r="H395" s="21">
        <v>0</v>
      </c>
      <c r="I395" s="38">
        <v>346</v>
      </c>
      <c r="J395" s="71" t="s">
        <v>1018</v>
      </c>
      <c r="K395" s="38">
        <v>0</v>
      </c>
      <c r="XCZ395" s="11"/>
      <c r="XDA395" s="11"/>
      <c r="XDB395" s="11"/>
      <c r="XDC395" s="11"/>
      <c r="XDD395" s="11"/>
      <c r="XDE395" s="11"/>
      <c r="XDF395" s="11"/>
      <c r="XDG395" s="11"/>
      <c r="XDH395" s="11"/>
      <c r="XDI395" s="11"/>
    </row>
    <row r="396" spans="1:11 16328:16337" s="7" customFormat="1" ht="20.100000000000001" customHeight="1">
      <c r="A396" s="22" t="s">
        <v>148</v>
      </c>
      <c r="B396" s="30" t="s">
        <v>45</v>
      </c>
      <c r="C396" s="30" t="s">
        <v>160</v>
      </c>
      <c r="D396" s="31" t="s">
        <v>161</v>
      </c>
      <c r="E396" s="19">
        <v>0</v>
      </c>
      <c r="F396" s="20">
        <v>0</v>
      </c>
      <c r="G396" s="6">
        <v>0</v>
      </c>
      <c r="H396" s="21">
        <v>0</v>
      </c>
      <c r="I396" s="38">
        <v>346</v>
      </c>
      <c r="J396" s="71" t="s">
        <v>1018</v>
      </c>
      <c r="K396" s="38">
        <v>0</v>
      </c>
      <c r="XCZ396" s="11"/>
      <c r="XDA396" s="11"/>
      <c r="XDB396" s="11"/>
      <c r="XDC396" s="11"/>
      <c r="XDD396" s="11"/>
      <c r="XDE396" s="11"/>
      <c r="XDF396" s="11"/>
      <c r="XDG396" s="11"/>
      <c r="XDH396" s="11"/>
      <c r="XDI396" s="11"/>
    </row>
    <row r="397" spans="1:11 16328:16337" s="7" customFormat="1" ht="20.100000000000001" customHeight="1">
      <c r="A397" s="22" t="s">
        <v>148</v>
      </c>
      <c r="B397" s="30" t="s">
        <v>45</v>
      </c>
      <c r="C397" s="30" t="s">
        <v>162</v>
      </c>
      <c r="D397" s="31" t="s">
        <v>75</v>
      </c>
      <c r="E397" s="19">
        <v>0</v>
      </c>
      <c r="F397" s="20">
        <v>0</v>
      </c>
      <c r="G397" s="6">
        <v>0</v>
      </c>
      <c r="H397" s="21">
        <v>0</v>
      </c>
      <c r="I397" s="38">
        <v>346</v>
      </c>
      <c r="J397" s="71" t="s">
        <v>1018</v>
      </c>
      <c r="K397" s="38">
        <v>0</v>
      </c>
      <c r="XCZ397" s="11"/>
      <c r="XDA397" s="11"/>
      <c r="XDB397" s="11"/>
      <c r="XDC397" s="11"/>
      <c r="XDD397" s="11"/>
      <c r="XDE397" s="11"/>
      <c r="XDF397" s="11"/>
      <c r="XDG397" s="11"/>
      <c r="XDH397" s="11"/>
      <c r="XDI397" s="11"/>
    </row>
    <row r="398" spans="1:11 16328:16337" s="7" customFormat="1" ht="20.100000000000001" customHeight="1">
      <c r="A398" s="22" t="s">
        <v>148</v>
      </c>
      <c r="B398" s="30" t="s">
        <v>45</v>
      </c>
      <c r="C398" s="23" t="s">
        <v>163</v>
      </c>
      <c r="D398" s="24" t="s">
        <v>164</v>
      </c>
      <c r="E398" s="19">
        <v>0</v>
      </c>
      <c r="F398" s="20">
        <v>0</v>
      </c>
      <c r="G398" s="6">
        <v>0</v>
      </c>
      <c r="H398" s="21">
        <v>0</v>
      </c>
      <c r="I398" s="38">
        <v>346</v>
      </c>
      <c r="J398" s="71" t="s">
        <v>1018</v>
      </c>
      <c r="K398" s="38">
        <v>0</v>
      </c>
      <c r="XCZ398" s="11"/>
      <c r="XDA398" s="11"/>
      <c r="XDB398" s="11"/>
      <c r="XDC398" s="11"/>
      <c r="XDD398" s="11"/>
      <c r="XDE398" s="11"/>
      <c r="XDF398" s="11"/>
      <c r="XDG398" s="11"/>
      <c r="XDH398" s="11"/>
      <c r="XDI398" s="11"/>
    </row>
    <row r="399" spans="1:11 16328:16337" s="7" customFormat="1" ht="20.100000000000001" customHeight="1">
      <c r="A399" s="16" t="s">
        <v>148</v>
      </c>
      <c r="B399" s="17" t="s">
        <v>45</v>
      </c>
      <c r="C399" s="28" t="s">
        <v>165</v>
      </c>
      <c r="D399" s="18" t="s">
        <v>166</v>
      </c>
      <c r="E399" s="19">
        <v>0</v>
      </c>
      <c r="F399" s="20">
        <v>0</v>
      </c>
      <c r="G399" s="6">
        <v>0</v>
      </c>
      <c r="H399" s="21">
        <v>0</v>
      </c>
      <c r="I399" s="38">
        <v>346</v>
      </c>
      <c r="J399" s="71" t="s">
        <v>1018</v>
      </c>
      <c r="K399" s="38">
        <v>0</v>
      </c>
      <c r="XCZ399" s="11"/>
      <c r="XDA399" s="11"/>
      <c r="XDB399" s="11"/>
      <c r="XDC399" s="11"/>
      <c r="XDD399" s="11"/>
      <c r="XDE399" s="11"/>
      <c r="XDF399" s="11"/>
      <c r="XDG399" s="11"/>
      <c r="XDH399" s="11"/>
      <c r="XDI399" s="11"/>
    </row>
    <row r="400" spans="1:11 16328:16337" s="7" customFormat="1" ht="20.100000000000001" customHeight="1">
      <c r="A400" s="16" t="s">
        <v>148</v>
      </c>
      <c r="B400" s="17" t="s">
        <v>45</v>
      </c>
      <c r="C400" s="17" t="s">
        <v>167</v>
      </c>
      <c r="D400" s="18" t="s">
        <v>168</v>
      </c>
      <c r="E400" s="19">
        <v>0</v>
      </c>
      <c r="F400" s="20">
        <v>0</v>
      </c>
      <c r="G400" s="6">
        <v>0</v>
      </c>
      <c r="H400" s="21">
        <v>0</v>
      </c>
      <c r="I400" s="38">
        <v>346</v>
      </c>
      <c r="J400" s="71" t="s">
        <v>1018</v>
      </c>
      <c r="K400" s="38">
        <v>0</v>
      </c>
      <c r="XCZ400" s="11"/>
      <c r="XDA400" s="11"/>
      <c r="XDB400" s="11"/>
      <c r="XDC400" s="11"/>
      <c r="XDD400" s="11"/>
      <c r="XDE400" s="11"/>
      <c r="XDF400" s="11"/>
      <c r="XDG400" s="11"/>
      <c r="XDH400" s="11"/>
      <c r="XDI400" s="11"/>
    </row>
    <row r="401" spans="1:11 16328:16337" s="7" customFormat="1" ht="20.100000000000001" customHeight="1">
      <c r="A401" s="16" t="s">
        <v>857</v>
      </c>
      <c r="B401" s="17" t="s">
        <v>858</v>
      </c>
      <c r="C401" s="45" t="s">
        <v>859</v>
      </c>
      <c r="D401" s="46" t="s">
        <v>860</v>
      </c>
      <c r="E401" s="19">
        <v>0</v>
      </c>
      <c r="F401" s="20">
        <v>0</v>
      </c>
      <c r="G401" s="6">
        <v>0</v>
      </c>
      <c r="H401" s="21">
        <v>0</v>
      </c>
      <c r="I401" s="38">
        <v>346</v>
      </c>
      <c r="J401" s="71" t="s">
        <v>1018</v>
      </c>
      <c r="K401" s="38">
        <v>0</v>
      </c>
      <c r="XCZ401" s="11"/>
      <c r="XDA401" s="11"/>
      <c r="XDB401" s="11"/>
      <c r="XDC401" s="11"/>
      <c r="XDD401" s="11"/>
      <c r="XDE401" s="11"/>
      <c r="XDF401" s="11"/>
      <c r="XDG401" s="11"/>
      <c r="XDH401" s="11"/>
      <c r="XDI401" s="11"/>
    </row>
    <row r="402" spans="1:11 16328:16337" s="7" customFormat="1" ht="20.100000000000001" customHeight="1">
      <c r="A402" s="16" t="s">
        <v>857</v>
      </c>
      <c r="B402" s="17" t="s">
        <v>858</v>
      </c>
      <c r="C402" s="45" t="s">
        <v>861</v>
      </c>
      <c r="D402" s="46" t="s">
        <v>862</v>
      </c>
      <c r="E402" s="19">
        <v>0</v>
      </c>
      <c r="F402" s="20">
        <v>0</v>
      </c>
      <c r="G402" s="6">
        <v>0</v>
      </c>
      <c r="H402" s="21">
        <v>0</v>
      </c>
      <c r="I402" s="38">
        <v>346</v>
      </c>
      <c r="J402" s="71" t="s">
        <v>1018</v>
      </c>
      <c r="K402" s="38">
        <v>0</v>
      </c>
      <c r="XCZ402" s="11"/>
      <c r="XDA402" s="11"/>
      <c r="XDB402" s="11"/>
      <c r="XDC402" s="11"/>
      <c r="XDD402" s="11"/>
      <c r="XDE402" s="11"/>
      <c r="XDF402" s="11"/>
      <c r="XDG402" s="11"/>
      <c r="XDH402" s="11"/>
      <c r="XDI402" s="11"/>
    </row>
    <row r="403" spans="1:11 16328:16337" s="7" customFormat="1" ht="20.100000000000001" customHeight="1">
      <c r="A403" s="25" t="s">
        <v>857</v>
      </c>
      <c r="B403" s="26" t="s">
        <v>858</v>
      </c>
      <c r="C403" s="26" t="s">
        <v>863</v>
      </c>
      <c r="D403" s="27" t="s">
        <v>864</v>
      </c>
      <c r="E403" s="19">
        <v>0</v>
      </c>
      <c r="F403" s="20">
        <v>0</v>
      </c>
      <c r="G403" s="6">
        <v>0</v>
      </c>
      <c r="H403" s="21">
        <v>0</v>
      </c>
      <c r="I403" s="38">
        <v>346</v>
      </c>
      <c r="J403" s="71" t="s">
        <v>1018</v>
      </c>
      <c r="K403" s="38">
        <v>0</v>
      </c>
      <c r="XCZ403" s="11"/>
      <c r="XDA403" s="11"/>
      <c r="XDB403" s="11"/>
      <c r="XDC403" s="11"/>
      <c r="XDD403" s="11"/>
      <c r="XDE403" s="11"/>
      <c r="XDF403" s="11"/>
      <c r="XDG403" s="11"/>
      <c r="XDH403" s="11"/>
      <c r="XDI403" s="11"/>
    </row>
    <row r="404" spans="1:11 16328:16337" s="7" customFormat="1" ht="20.100000000000001" customHeight="1">
      <c r="A404" s="22" t="s">
        <v>857</v>
      </c>
      <c r="B404" s="23" t="s">
        <v>858</v>
      </c>
      <c r="C404" s="23" t="s">
        <v>865</v>
      </c>
      <c r="D404" s="24" t="s">
        <v>866</v>
      </c>
      <c r="E404" s="19">
        <v>0</v>
      </c>
      <c r="F404" s="20">
        <v>0</v>
      </c>
      <c r="G404" s="6">
        <v>0</v>
      </c>
      <c r="H404" s="21">
        <v>0</v>
      </c>
      <c r="I404" s="38">
        <v>346</v>
      </c>
      <c r="J404" s="71" t="s">
        <v>1018</v>
      </c>
      <c r="K404" s="38">
        <v>0</v>
      </c>
      <c r="XCZ404" s="11"/>
      <c r="XDA404" s="11"/>
      <c r="XDB404" s="11"/>
      <c r="XDC404" s="11"/>
      <c r="XDD404" s="11"/>
      <c r="XDE404" s="11"/>
      <c r="XDF404" s="11"/>
      <c r="XDG404" s="11"/>
      <c r="XDH404" s="11"/>
      <c r="XDI404" s="11"/>
    </row>
    <row r="405" spans="1:11 16328:16337" s="7" customFormat="1" ht="20.100000000000001" customHeight="1">
      <c r="A405" s="22" t="s">
        <v>857</v>
      </c>
      <c r="B405" s="23" t="s">
        <v>858</v>
      </c>
      <c r="C405" s="23" t="s">
        <v>867</v>
      </c>
      <c r="D405" s="24" t="s">
        <v>868</v>
      </c>
      <c r="E405" s="19">
        <v>0</v>
      </c>
      <c r="F405" s="20">
        <v>0</v>
      </c>
      <c r="G405" s="6">
        <v>0</v>
      </c>
      <c r="H405" s="21">
        <v>0</v>
      </c>
      <c r="I405" s="38">
        <v>346</v>
      </c>
      <c r="J405" s="71" t="s">
        <v>1018</v>
      </c>
      <c r="K405" s="38">
        <v>0</v>
      </c>
      <c r="XCZ405" s="11"/>
      <c r="XDA405" s="11"/>
      <c r="XDB405" s="11"/>
      <c r="XDC405" s="11"/>
      <c r="XDD405" s="11"/>
      <c r="XDE405" s="11"/>
      <c r="XDF405" s="11"/>
      <c r="XDG405" s="11"/>
      <c r="XDH405" s="11"/>
      <c r="XDI405" s="11"/>
    </row>
    <row r="406" spans="1:11 16328:16337" s="7" customFormat="1" ht="20.100000000000001" customHeight="1">
      <c r="A406" s="22" t="s">
        <v>857</v>
      </c>
      <c r="B406" s="23" t="s">
        <v>858</v>
      </c>
      <c r="C406" s="23" t="s">
        <v>869</v>
      </c>
      <c r="D406" s="24" t="s">
        <v>870</v>
      </c>
      <c r="E406" s="19">
        <v>0</v>
      </c>
      <c r="F406" s="20">
        <v>0</v>
      </c>
      <c r="G406" s="6">
        <v>0</v>
      </c>
      <c r="H406" s="21">
        <v>0</v>
      </c>
      <c r="I406" s="38">
        <v>346</v>
      </c>
      <c r="J406" s="71" t="s">
        <v>1018</v>
      </c>
      <c r="K406" s="38">
        <v>0</v>
      </c>
      <c r="XCZ406" s="11"/>
      <c r="XDA406" s="11"/>
      <c r="XDB406" s="11"/>
      <c r="XDC406" s="11"/>
      <c r="XDD406" s="11"/>
      <c r="XDE406" s="11"/>
      <c r="XDF406" s="11"/>
      <c r="XDG406" s="11"/>
      <c r="XDH406" s="11"/>
      <c r="XDI406" s="11"/>
    </row>
    <row r="407" spans="1:11 16328:16337" s="7" customFormat="1" ht="20.100000000000001" customHeight="1">
      <c r="A407" s="22" t="s">
        <v>857</v>
      </c>
      <c r="B407" s="23" t="s">
        <v>858</v>
      </c>
      <c r="C407" s="23" t="s">
        <v>871</v>
      </c>
      <c r="D407" s="24" t="s">
        <v>872</v>
      </c>
      <c r="E407" s="19">
        <v>0</v>
      </c>
      <c r="F407" s="20">
        <v>0</v>
      </c>
      <c r="G407" s="6">
        <v>0</v>
      </c>
      <c r="H407" s="21">
        <v>0</v>
      </c>
      <c r="I407" s="38">
        <v>346</v>
      </c>
      <c r="J407" s="71" t="s">
        <v>1018</v>
      </c>
      <c r="K407" s="38">
        <v>0</v>
      </c>
      <c r="XCZ407" s="11"/>
      <c r="XDA407" s="11"/>
      <c r="XDB407" s="11"/>
      <c r="XDC407" s="11"/>
      <c r="XDD407" s="11"/>
      <c r="XDE407" s="11"/>
      <c r="XDF407" s="11"/>
      <c r="XDG407" s="11"/>
      <c r="XDH407" s="11"/>
      <c r="XDI407" s="11"/>
    </row>
    <row r="408" spans="1:11 16328:16337" s="7" customFormat="1" ht="20.100000000000001" customHeight="1">
      <c r="A408" s="22" t="s">
        <v>857</v>
      </c>
      <c r="B408" s="23" t="s">
        <v>858</v>
      </c>
      <c r="C408" s="23" t="s">
        <v>873</v>
      </c>
      <c r="D408" s="24" t="s">
        <v>874</v>
      </c>
      <c r="E408" s="19">
        <v>0</v>
      </c>
      <c r="F408" s="20">
        <v>0</v>
      </c>
      <c r="G408" s="6">
        <v>0</v>
      </c>
      <c r="H408" s="21">
        <v>0</v>
      </c>
      <c r="I408" s="38">
        <v>346</v>
      </c>
      <c r="J408" s="71" t="s">
        <v>1018</v>
      </c>
      <c r="K408" s="38">
        <v>0</v>
      </c>
      <c r="XCZ408" s="11"/>
      <c r="XDA408" s="11"/>
      <c r="XDB408" s="11"/>
      <c r="XDC408" s="11"/>
      <c r="XDD408" s="11"/>
      <c r="XDE408" s="11"/>
      <c r="XDF408" s="11"/>
      <c r="XDG408" s="11"/>
      <c r="XDH408" s="11"/>
      <c r="XDI408" s="11"/>
    </row>
    <row r="409" spans="1:11 16328:16337" s="7" customFormat="1" ht="20.100000000000001" customHeight="1">
      <c r="A409" s="22" t="s">
        <v>857</v>
      </c>
      <c r="B409" s="23" t="s">
        <v>858</v>
      </c>
      <c r="C409" s="23" t="s">
        <v>875</v>
      </c>
      <c r="D409" s="24" t="s">
        <v>876</v>
      </c>
      <c r="E409" s="19">
        <v>0</v>
      </c>
      <c r="F409" s="20">
        <v>0</v>
      </c>
      <c r="G409" s="6">
        <v>0</v>
      </c>
      <c r="H409" s="21">
        <v>0</v>
      </c>
      <c r="I409" s="38">
        <v>346</v>
      </c>
      <c r="J409" s="71" t="s">
        <v>1018</v>
      </c>
      <c r="K409" s="38">
        <v>0</v>
      </c>
      <c r="XCZ409" s="11"/>
      <c r="XDA409" s="11"/>
      <c r="XDB409" s="11"/>
      <c r="XDC409" s="11"/>
      <c r="XDD409" s="11"/>
      <c r="XDE409" s="11"/>
      <c r="XDF409" s="11"/>
      <c r="XDG409" s="11"/>
      <c r="XDH409" s="11"/>
      <c r="XDI409" s="11"/>
    </row>
    <row r="410" spans="1:11 16328:16337" s="7" customFormat="1" ht="20.100000000000001" customHeight="1">
      <c r="A410" s="22" t="s">
        <v>857</v>
      </c>
      <c r="B410" s="23" t="s">
        <v>858</v>
      </c>
      <c r="C410" s="30" t="s">
        <v>877</v>
      </c>
      <c r="D410" s="24" t="s">
        <v>878</v>
      </c>
      <c r="E410" s="19">
        <v>0</v>
      </c>
      <c r="F410" s="20">
        <v>0</v>
      </c>
      <c r="G410" s="6">
        <v>0</v>
      </c>
      <c r="H410" s="21">
        <v>0</v>
      </c>
      <c r="I410" s="38">
        <v>346</v>
      </c>
      <c r="J410" s="71" t="s">
        <v>1018</v>
      </c>
      <c r="K410" s="38">
        <v>0</v>
      </c>
      <c r="XCZ410" s="11"/>
      <c r="XDA410" s="11"/>
      <c r="XDB410" s="11"/>
      <c r="XDC410" s="11"/>
      <c r="XDD410" s="11"/>
      <c r="XDE410" s="11"/>
      <c r="XDF410" s="11"/>
      <c r="XDG410" s="11"/>
      <c r="XDH410" s="11"/>
      <c r="XDI410" s="11"/>
    </row>
    <row r="411" spans="1:11 16328:16337" s="7" customFormat="1" ht="20.100000000000001" customHeight="1">
      <c r="A411" s="22" t="s">
        <v>857</v>
      </c>
      <c r="B411" s="23" t="s">
        <v>858</v>
      </c>
      <c r="C411" s="23" t="s">
        <v>879</v>
      </c>
      <c r="D411" s="24" t="s">
        <v>880</v>
      </c>
      <c r="E411" s="19">
        <v>0</v>
      </c>
      <c r="F411" s="20">
        <v>0</v>
      </c>
      <c r="G411" s="6">
        <v>0</v>
      </c>
      <c r="H411" s="21">
        <v>0</v>
      </c>
      <c r="I411" s="38">
        <v>346</v>
      </c>
      <c r="J411" s="71" t="s">
        <v>1018</v>
      </c>
      <c r="K411" s="38">
        <v>0</v>
      </c>
      <c r="XCZ411" s="11"/>
      <c r="XDA411" s="11"/>
      <c r="XDB411" s="11"/>
      <c r="XDC411" s="11"/>
      <c r="XDD411" s="11"/>
      <c r="XDE411" s="11"/>
      <c r="XDF411" s="11"/>
      <c r="XDG411" s="11"/>
      <c r="XDH411" s="11"/>
      <c r="XDI411" s="11"/>
    </row>
    <row r="412" spans="1:11 16328:16337" s="7" customFormat="1" ht="20.100000000000001" customHeight="1">
      <c r="A412" s="22" t="s">
        <v>881</v>
      </c>
      <c r="B412" s="23" t="s">
        <v>858</v>
      </c>
      <c r="C412" s="23" t="s">
        <v>882</v>
      </c>
      <c r="D412" s="24" t="s">
        <v>883</v>
      </c>
      <c r="E412" s="19">
        <v>0</v>
      </c>
      <c r="F412" s="20">
        <v>0</v>
      </c>
      <c r="G412" s="6">
        <v>0</v>
      </c>
      <c r="H412" s="21">
        <v>0</v>
      </c>
      <c r="I412" s="38">
        <v>346</v>
      </c>
      <c r="J412" s="71" t="s">
        <v>1018</v>
      </c>
      <c r="K412" s="38">
        <v>0</v>
      </c>
      <c r="XCZ412" s="11"/>
      <c r="XDA412" s="11"/>
      <c r="XDB412" s="11"/>
      <c r="XDC412" s="11"/>
      <c r="XDD412" s="11"/>
      <c r="XDE412" s="11"/>
      <c r="XDF412" s="11"/>
      <c r="XDG412" s="11"/>
      <c r="XDH412" s="11"/>
      <c r="XDI412" s="11"/>
    </row>
    <row r="413" spans="1:11 16328:16337" s="7" customFormat="1" ht="20.100000000000001" customHeight="1">
      <c r="A413" s="22" t="s">
        <v>881</v>
      </c>
      <c r="B413" s="23" t="s">
        <v>858</v>
      </c>
      <c r="C413" s="23" t="s">
        <v>884</v>
      </c>
      <c r="D413" s="24" t="s">
        <v>885</v>
      </c>
      <c r="E413" s="19">
        <v>0</v>
      </c>
      <c r="F413" s="20">
        <v>0</v>
      </c>
      <c r="G413" s="6">
        <v>0</v>
      </c>
      <c r="H413" s="21">
        <v>0</v>
      </c>
      <c r="I413" s="38">
        <v>346</v>
      </c>
      <c r="J413" s="71" t="s">
        <v>1018</v>
      </c>
      <c r="K413" s="38">
        <v>0</v>
      </c>
      <c r="XCZ413" s="11"/>
      <c r="XDA413" s="11"/>
      <c r="XDB413" s="11"/>
      <c r="XDC413" s="11"/>
      <c r="XDD413" s="11"/>
      <c r="XDE413" s="11"/>
      <c r="XDF413" s="11"/>
      <c r="XDG413" s="11"/>
      <c r="XDH413" s="11"/>
      <c r="XDI413" s="11"/>
    </row>
    <row r="414" spans="1:11 16328:16337" s="7" customFormat="1" ht="20.100000000000001" customHeight="1">
      <c r="A414" s="25" t="s">
        <v>881</v>
      </c>
      <c r="B414" s="26" t="s">
        <v>858</v>
      </c>
      <c r="C414" s="26" t="s">
        <v>886</v>
      </c>
      <c r="D414" s="27" t="s">
        <v>887</v>
      </c>
      <c r="E414" s="19">
        <v>0</v>
      </c>
      <c r="F414" s="20">
        <v>0</v>
      </c>
      <c r="G414" s="6">
        <v>0</v>
      </c>
      <c r="H414" s="21">
        <v>0</v>
      </c>
      <c r="I414" s="38">
        <v>346</v>
      </c>
      <c r="J414" s="71" t="s">
        <v>1018</v>
      </c>
      <c r="K414" s="38">
        <v>0</v>
      </c>
      <c r="XCZ414" s="11"/>
      <c r="XDA414" s="11"/>
      <c r="XDB414" s="11"/>
      <c r="XDC414" s="11"/>
      <c r="XDD414" s="11"/>
      <c r="XDE414" s="11"/>
      <c r="XDF414" s="11"/>
      <c r="XDG414" s="11"/>
      <c r="XDH414" s="11"/>
      <c r="XDI414" s="11"/>
    </row>
    <row r="415" spans="1:11 16328:16337" s="7" customFormat="1" ht="20.100000000000001" customHeight="1">
      <c r="A415" s="22" t="s">
        <v>881</v>
      </c>
      <c r="B415" s="23" t="s">
        <v>858</v>
      </c>
      <c r="C415" s="23" t="s">
        <v>888</v>
      </c>
      <c r="D415" s="24" t="s">
        <v>889</v>
      </c>
      <c r="E415" s="19">
        <v>0</v>
      </c>
      <c r="F415" s="20">
        <v>0</v>
      </c>
      <c r="G415" s="6">
        <v>0</v>
      </c>
      <c r="H415" s="21">
        <v>0</v>
      </c>
      <c r="I415" s="38">
        <v>346</v>
      </c>
      <c r="J415" s="71" t="s">
        <v>1018</v>
      </c>
      <c r="K415" s="38">
        <v>0</v>
      </c>
      <c r="XCZ415" s="11"/>
      <c r="XDA415" s="11"/>
      <c r="XDB415" s="11"/>
      <c r="XDC415" s="11"/>
      <c r="XDD415" s="11"/>
      <c r="XDE415" s="11"/>
      <c r="XDF415" s="11"/>
      <c r="XDG415" s="11"/>
      <c r="XDH415" s="11"/>
      <c r="XDI415" s="11"/>
    </row>
    <row r="416" spans="1:11 16328:16337" s="7" customFormat="1" ht="20.100000000000001" customHeight="1">
      <c r="A416" s="22" t="s">
        <v>881</v>
      </c>
      <c r="B416" s="23" t="s">
        <v>858</v>
      </c>
      <c r="C416" s="23" t="s">
        <v>890</v>
      </c>
      <c r="D416" s="24" t="s">
        <v>891</v>
      </c>
      <c r="E416" s="19">
        <v>0</v>
      </c>
      <c r="F416" s="20">
        <v>0</v>
      </c>
      <c r="G416" s="6">
        <v>0</v>
      </c>
      <c r="H416" s="21">
        <v>0</v>
      </c>
      <c r="I416" s="38">
        <v>346</v>
      </c>
      <c r="J416" s="71" t="s">
        <v>1018</v>
      </c>
      <c r="K416" s="38">
        <v>0</v>
      </c>
      <c r="XCZ416" s="11"/>
      <c r="XDA416" s="11"/>
      <c r="XDB416" s="11"/>
      <c r="XDC416" s="11"/>
      <c r="XDD416" s="11"/>
      <c r="XDE416" s="11"/>
      <c r="XDF416" s="11"/>
      <c r="XDG416" s="11"/>
      <c r="XDH416" s="11"/>
      <c r="XDI416" s="11"/>
    </row>
    <row r="417" spans="1:11 16328:16337" s="7" customFormat="1" ht="20.100000000000001" customHeight="1">
      <c r="A417" s="22" t="s">
        <v>881</v>
      </c>
      <c r="B417" s="23" t="s">
        <v>858</v>
      </c>
      <c r="C417" s="23" t="s">
        <v>892</v>
      </c>
      <c r="D417" s="24" t="s">
        <v>893</v>
      </c>
      <c r="E417" s="19">
        <v>0</v>
      </c>
      <c r="F417" s="20">
        <v>0</v>
      </c>
      <c r="G417" s="6">
        <v>0</v>
      </c>
      <c r="H417" s="21">
        <v>0</v>
      </c>
      <c r="I417" s="38">
        <v>346</v>
      </c>
      <c r="J417" s="71" t="s">
        <v>1018</v>
      </c>
      <c r="K417" s="38">
        <v>0</v>
      </c>
      <c r="XCZ417" s="11"/>
      <c r="XDA417" s="11"/>
      <c r="XDB417" s="11"/>
      <c r="XDC417" s="11"/>
      <c r="XDD417" s="11"/>
      <c r="XDE417" s="11"/>
      <c r="XDF417" s="11"/>
      <c r="XDG417" s="11"/>
      <c r="XDH417" s="11"/>
      <c r="XDI417" s="11"/>
    </row>
    <row r="418" spans="1:11 16328:16337" s="7" customFormat="1" ht="20.100000000000001" customHeight="1">
      <c r="A418" s="22" t="s">
        <v>881</v>
      </c>
      <c r="B418" s="23" t="s">
        <v>858</v>
      </c>
      <c r="C418" s="23" t="s">
        <v>894</v>
      </c>
      <c r="D418" s="24" t="s">
        <v>895</v>
      </c>
      <c r="E418" s="19">
        <v>0</v>
      </c>
      <c r="F418" s="20">
        <v>0</v>
      </c>
      <c r="G418" s="6">
        <v>0</v>
      </c>
      <c r="H418" s="21">
        <v>0</v>
      </c>
      <c r="I418" s="38">
        <v>346</v>
      </c>
      <c r="J418" s="71" t="s">
        <v>1018</v>
      </c>
      <c r="K418" s="38">
        <v>0</v>
      </c>
      <c r="XCZ418" s="11"/>
      <c r="XDA418" s="11"/>
      <c r="XDB418" s="11"/>
      <c r="XDC418" s="11"/>
      <c r="XDD418" s="11"/>
      <c r="XDE418" s="11"/>
      <c r="XDF418" s="11"/>
      <c r="XDG418" s="11"/>
      <c r="XDH418" s="11"/>
      <c r="XDI418" s="11"/>
    </row>
    <row r="419" spans="1:11 16328:16337" s="7" customFormat="1" ht="20.100000000000001" customHeight="1">
      <c r="A419" s="22" t="s">
        <v>881</v>
      </c>
      <c r="B419" s="23" t="s">
        <v>858</v>
      </c>
      <c r="C419" s="23" t="s">
        <v>896</v>
      </c>
      <c r="D419" s="24" t="s">
        <v>897</v>
      </c>
      <c r="E419" s="19">
        <v>0</v>
      </c>
      <c r="F419" s="20">
        <v>0</v>
      </c>
      <c r="G419" s="6">
        <v>0</v>
      </c>
      <c r="H419" s="21">
        <v>0</v>
      </c>
      <c r="I419" s="38">
        <v>346</v>
      </c>
      <c r="J419" s="71" t="s">
        <v>1018</v>
      </c>
      <c r="K419" s="38">
        <v>0</v>
      </c>
      <c r="XCZ419" s="11"/>
      <c r="XDA419" s="11"/>
      <c r="XDB419" s="11"/>
      <c r="XDC419" s="11"/>
      <c r="XDD419" s="11"/>
      <c r="XDE419" s="11"/>
      <c r="XDF419" s="11"/>
      <c r="XDG419" s="11"/>
      <c r="XDH419" s="11"/>
      <c r="XDI419" s="11"/>
    </row>
    <row r="420" spans="1:11 16328:16337" s="7" customFormat="1" ht="20.100000000000001" customHeight="1">
      <c r="A420" s="22" t="s">
        <v>881</v>
      </c>
      <c r="B420" s="23" t="s">
        <v>858</v>
      </c>
      <c r="C420" s="23" t="s">
        <v>898</v>
      </c>
      <c r="D420" s="24" t="s">
        <v>899</v>
      </c>
      <c r="E420" s="19">
        <v>0</v>
      </c>
      <c r="F420" s="20">
        <v>0</v>
      </c>
      <c r="G420" s="6">
        <v>0</v>
      </c>
      <c r="H420" s="21">
        <v>0</v>
      </c>
      <c r="I420" s="38">
        <v>346</v>
      </c>
      <c r="J420" s="71" t="s">
        <v>1018</v>
      </c>
      <c r="K420" s="38">
        <v>0</v>
      </c>
      <c r="XCZ420" s="11"/>
      <c r="XDA420" s="11"/>
      <c r="XDB420" s="11"/>
      <c r="XDC420" s="11"/>
      <c r="XDD420" s="11"/>
      <c r="XDE420" s="11"/>
      <c r="XDF420" s="11"/>
      <c r="XDG420" s="11"/>
      <c r="XDH420" s="11"/>
      <c r="XDI420" s="11"/>
    </row>
    <row r="421" spans="1:11 16328:16337" s="7" customFormat="1" ht="20.100000000000001" customHeight="1">
      <c r="A421" s="22" t="s">
        <v>881</v>
      </c>
      <c r="B421" s="23" t="s">
        <v>858</v>
      </c>
      <c r="C421" s="30" t="s">
        <v>900</v>
      </c>
      <c r="D421" s="24" t="s">
        <v>901</v>
      </c>
      <c r="E421" s="19">
        <v>0</v>
      </c>
      <c r="F421" s="20">
        <v>0</v>
      </c>
      <c r="G421" s="6">
        <v>0</v>
      </c>
      <c r="H421" s="21">
        <v>0</v>
      </c>
      <c r="I421" s="38">
        <v>346</v>
      </c>
      <c r="J421" s="71" t="s">
        <v>1018</v>
      </c>
      <c r="K421" s="38">
        <v>0</v>
      </c>
      <c r="XCZ421" s="11"/>
      <c r="XDA421" s="11"/>
      <c r="XDB421" s="11"/>
      <c r="XDC421" s="11"/>
      <c r="XDD421" s="11"/>
      <c r="XDE421" s="11"/>
      <c r="XDF421" s="11"/>
      <c r="XDG421" s="11"/>
      <c r="XDH421" s="11"/>
      <c r="XDI421" s="11"/>
    </row>
    <row r="422" spans="1:11 16328:16337" s="7" customFormat="1" ht="20.100000000000001" customHeight="1">
      <c r="A422" s="22" t="s">
        <v>881</v>
      </c>
      <c r="B422" s="23" t="s">
        <v>858</v>
      </c>
      <c r="C422" s="23" t="s">
        <v>902</v>
      </c>
      <c r="D422" s="24" t="s">
        <v>903</v>
      </c>
      <c r="E422" s="19">
        <v>0</v>
      </c>
      <c r="F422" s="20">
        <v>0</v>
      </c>
      <c r="G422" s="6">
        <v>0</v>
      </c>
      <c r="H422" s="21">
        <v>0</v>
      </c>
      <c r="I422" s="38">
        <v>346</v>
      </c>
      <c r="J422" s="71" t="s">
        <v>1018</v>
      </c>
      <c r="K422" s="38">
        <v>0</v>
      </c>
      <c r="XCZ422" s="11"/>
      <c r="XDA422" s="11"/>
      <c r="XDB422" s="11"/>
      <c r="XDC422" s="11"/>
      <c r="XDD422" s="11"/>
      <c r="XDE422" s="11"/>
      <c r="XDF422" s="11"/>
      <c r="XDG422" s="11"/>
      <c r="XDH422" s="11"/>
      <c r="XDI422" s="11"/>
    </row>
    <row r="423" spans="1:11 16328:16337" s="7" customFormat="1" ht="20.100000000000001" customHeight="1">
      <c r="A423" s="22" t="s">
        <v>904</v>
      </c>
      <c r="B423" s="23" t="s">
        <v>858</v>
      </c>
      <c r="C423" s="23" t="s">
        <v>909</v>
      </c>
      <c r="D423" s="24" t="s">
        <v>910</v>
      </c>
      <c r="E423" s="19">
        <v>0</v>
      </c>
      <c r="F423" s="20">
        <v>0</v>
      </c>
      <c r="G423" s="6">
        <v>0</v>
      </c>
      <c r="H423" s="21">
        <v>0</v>
      </c>
      <c r="I423" s="38">
        <v>346</v>
      </c>
      <c r="J423" s="4" t="s">
        <v>4</v>
      </c>
      <c r="K423" s="38">
        <v>0</v>
      </c>
      <c r="XCZ423" s="11"/>
      <c r="XDA423" s="11"/>
      <c r="XDB423" s="11"/>
      <c r="XDC423" s="11"/>
      <c r="XDD423" s="11"/>
      <c r="XDE423" s="11"/>
      <c r="XDF423" s="11"/>
      <c r="XDG423" s="11"/>
      <c r="XDH423" s="11"/>
      <c r="XDI423" s="11"/>
    </row>
    <row r="424" spans="1:11 16328:16337" s="7" customFormat="1" ht="20.100000000000001" customHeight="1">
      <c r="A424" s="22" t="s">
        <v>904</v>
      </c>
      <c r="B424" s="23" t="s">
        <v>858</v>
      </c>
      <c r="C424" s="23" t="s">
        <v>911</v>
      </c>
      <c r="D424" s="24" t="s">
        <v>912</v>
      </c>
      <c r="E424" s="19">
        <v>0</v>
      </c>
      <c r="F424" s="20">
        <v>0</v>
      </c>
      <c r="G424" s="6">
        <v>0</v>
      </c>
      <c r="H424" s="21">
        <v>0</v>
      </c>
      <c r="I424" s="38">
        <v>346</v>
      </c>
      <c r="J424" s="71" t="s">
        <v>1018</v>
      </c>
      <c r="K424" s="38">
        <v>0</v>
      </c>
      <c r="XCZ424" s="11"/>
      <c r="XDA424" s="11"/>
      <c r="XDB424" s="11"/>
      <c r="XDC424" s="11"/>
      <c r="XDD424" s="11"/>
      <c r="XDE424" s="11"/>
      <c r="XDF424" s="11"/>
      <c r="XDG424" s="11"/>
      <c r="XDH424" s="11"/>
      <c r="XDI424" s="11"/>
    </row>
    <row r="425" spans="1:11 16328:16337" s="7" customFormat="1" ht="20.100000000000001" customHeight="1">
      <c r="A425" s="22" t="s">
        <v>904</v>
      </c>
      <c r="B425" s="23" t="s">
        <v>858</v>
      </c>
      <c r="C425" s="23" t="s">
        <v>913</v>
      </c>
      <c r="D425" s="24" t="s">
        <v>914</v>
      </c>
      <c r="E425" s="19">
        <v>0</v>
      </c>
      <c r="F425" s="20">
        <v>0</v>
      </c>
      <c r="G425" s="6">
        <v>0</v>
      </c>
      <c r="H425" s="21">
        <v>0</v>
      </c>
      <c r="I425" s="38">
        <v>346</v>
      </c>
      <c r="J425" s="71" t="s">
        <v>1018</v>
      </c>
      <c r="K425" s="38">
        <v>0</v>
      </c>
      <c r="XCZ425" s="11"/>
      <c r="XDA425" s="11"/>
      <c r="XDB425" s="11"/>
      <c r="XDC425" s="11"/>
      <c r="XDD425" s="11"/>
      <c r="XDE425" s="11"/>
      <c r="XDF425" s="11"/>
      <c r="XDG425" s="11"/>
      <c r="XDH425" s="11"/>
      <c r="XDI425" s="11"/>
    </row>
    <row r="426" spans="1:11 16328:16337" s="7" customFormat="1" ht="20.100000000000001" customHeight="1">
      <c r="A426" s="22" t="s">
        <v>904</v>
      </c>
      <c r="B426" s="23" t="s">
        <v>858</v>
      </c>
      <c r="C426" s="23" t="s">
        <v>915</v>
      </c>
      <c r="D426" s="24" t="s">
        <v>916</v>
      </c>
      <c r="E426" s="19">
        <v>0</v>
      </c>
      <c r="F426" s="20">
        <v>0</v>
      </c>
      <c r="G426" s="6">
        <v>0</v>
      </c>
      <c r="H426" s="21">
        <v>0</v>
      </c>
      <c r="I426" s="38">
        <v>346</v>
      </c>
      <c r="J426" s="71" t="s">
        <v>1018</v>
      </c>
      <c r="K426" s="38">
        <v>0</v>
      </c>
      <c r="XCZ426" s="11"/>
      <c r="XDA426" s="11"/>
      <c r="XDB426" s="11"/>
      <c r="XDC426" s="11"/>
      <c r="XDD426" s="11"/>
      <c r="XDE426" s="11"/>
      <c r="XDF426" s="11"/>
      <c r="XDG426" s="11"/>
      <c r="XDH426" s="11"/>
      <c r="XDI426" s="11"/>
    </row>
    <row r="427" spans="1:11 16328:16337" s="7" customFormat="1" ht="20.100000000000001" customHeight="1">
      <c r="A427" s="22" t="s">
        <v>904</v>
      </c>
      <c r="B427" s="23" t="s">
        <v>858</v>
      </c>
      <c r="C427" s="23" t="s">
        <v>917</v>
      </c>
      <c r="D427" s="24" t="s">
        <v>918</v>
      </c>
      <c r="E427" s="19">
        <v>0</v>
      </c>
      <c r="F427" s="20">
        <v>0</v>
      </c>
      <c r="G427" s="6">
        <v>0</v>
      </c>
      <c r="H427" s="21">
        <v>0</v>
      </c>
      <c r="I427" s="38">
        <v>346</v>
      </c>
      <c r="J427" s="4" t="s">
        <v>4</v>
      </c>
      <c r="K427" s="38">
        <v>0</v>
      </c>
      <c r="XCZ427" s="11"/>
      <c r="XDA427" s="11"/>
      <c r="XDB427" s="11"/>
      <c r="XDC427" s="11"/>
      <c r="XDD427" s="11"/>
      <c r="XDE427" s="11"/>
      <c r="XDF427" s="11"/>
      <c r="XDG427" s="11"/>
      <c r="XDH427" s="11"/>
      <c r="XDI427" s="11"/>
    </row>
    <row r="428" spans="1:11 16328:16337" s="7" customFormat="1" ht="20.100000000000001" customHeight="1">
      <c r="A428" s="22" t="s">
        <v>904</v>
      </c>
      <c r="B428" s="23" t="s">
        <v>858</v>
      </c>
      <c r="C428" s="30" t="s">
        <v>919</v>
      </c>
      <c r="D428" s="24" t="s">
        <v>920</v>
      </c>
      <c r="E428" s="19">
        <v>0</v>
      </c>
      <c r="F428" s="20">
        <v>0</v>
      </c>
      <c r="G428" s="6">
        <v>0</v>
      </c>
      <c r="H428" s="21">
        <v>0</v>
      </c>
      <c r="I428" s="38">
        <v>346</v>
      </c>
      <c r="J428" s="71" t="s">
        <v>1018</v>
      </c>
      <c r="K428" s="38">
        <v>0</v>
      </c>
      <c r="XCZ428" s="11"/>
      <c r="XDA428" s="11"/>
      <c r="XDB428" s="11"/>
      <c r="XDC428" s="11"/>
      <c r="XDD428" s="11"/>
      <c r="XDE428" s="11"/>
      <c r="XDF428" s="11"/>
      <c r="XDG428" s="11"/>
      <c r="XDH428" s="11"/>
      <c r="XDI428" s="11"/>
    </row>
    <row r="429" spans="1:11 16328:16337" s="7" customFormat="1" ht="20.100000000000001" customHeight="1">
      <c r="A429" s="22" t="s">
        <v>904</v>
      </c>
      <c r="B429" s="23" t="s">
        <v>858</v>
      </c>
      <c r="C429" s="23" t="s">
        <v>921</v>
      </c>
      <c r="D429" s="24" t="s">
        <v>922</v>
      </c>
      <c r="E429" s="19">
        <v>0</v>
      </c>
      <c r="F429" s="20">
        <v>0</v>
      </c>
      <c r="G429" s="6">
        <v>0</v>
      </c>
      <c r="H429" s="21">
        <v>0</v>
      </c>
      <c r="I429" s="38">
        <v>346</v>
      </c>
      <c r="J429" s="71" t="s">
        <v>1018</v>
      </c>
      <c r="K429" s="38">
        <v>0</v>
      </c>
      <c r="XCZ429" s="11"/>
      <c r="XDA429" s="11"/>
      <c r="XDB429" s="11"/>
      <c r="XDC429" s="11"/>
      <c r="XDD429" s="11"/>
      <c r="XDE429" s="11"/>
      <c r="XDF429" s="11"/>
      <c r="XDG429" s="11"/>
      <c r="XDH429" s="11"/>
      <c r="XDI429" s="11"/>
    </row>
    <row r="430" spans="1:11 16328:16337" s="7" customFormat="1" ht="20.100000000000001" customHeight="1">
      <c r="A430" s="22" t="s">
        <v>904</v>
      </c>
      <c r="B430" s="23" t="s">
        <v>858</v>
      </c>
      <c r="C430" s="23" t="s">
        <v>923</v>
      </c>
      <c r="D430" s="24" t="s">
        <v>924</v>
      </c>
      <c r="E430" s="19">
        <v>0</v>
      </c>
      <c r="F430" s="20">
        <v>0</v>
      </c>
      <c r="G430" s="6">
        <v>0</v>
      </c>
      <c r="H430" s="21">
        <v>0</v>
      </c>
      <c r="I430" s="38">
        <v>346</v>
      </c>
      <c r="J430" s="4" t="s">
        <v>4</v>
      </c>
      <c r="K430" s="38">
        <v>0</v>
      </c>
      <c r="XCZ430" s="11"/>
      <c r="XDA430" s="11"/>
      <c r="XDB430" s="11"/>
      <c r="XDC430" s="11"/>
      <c r="XDD430" s="11"/>
      <c r="XDE430" s="11"/>
      <c r="XDF430" s="11"/>
      <c r="XDG430" s="11"/>
      <c r="XDH430" s="11"/>
      <c r="XDI430" s="11"/>
    </row>
    <row r="431" spans="1:11 16328:16337" s="7" customFormat="1" ht="20.100000000000001" customHeight="1">
      <c r="A431" s="22" t="s">
        <v>904</v>
      </c>
      <c r="B431" s="23" t="s">
        <v>858</v>
      </c>
      <c r="C431" s="23" t="s">
        <v>925</v>
      </c>
      <c r="D431" s="24" t="s">
        <v>926</v>
      </c>
      <c r="E431" s="19">
        <v>0</v>
      </c>
      <c r="F431" s="20">
        <v>0</v>
      </c>
      <c r="G431" s="6">
        <v>0</v>
      </c>
      <c r="H431" s="21">
        <v>0</v>
      </c>
      <c r="I431" s="38">
        <v>346</v>
      </c>
      <c r="J431" s="71" t="s">
        <v>1018</v>
      </c>
      <c r="K431" s="38">
        <v>0</v>
      </c>
      <c r="XCZ431" s="11"/>
      <c r="XDA431" s="11"/>
      <c r="XDB431" s="11"/>
      <c r="XDC431" s="11"/>
      <c r="XDD431" s="11"/>
      <c r="XDE431" s="11"/>
      <c r="XDF431" s="11"/>
      <c r="XDG431" s="11"/>
      <c r="XDH431" s="11"/>
      <c r="XDI431" s="11"/>
    </row>
    <row r="432" spans="1:11 16328:16337" s="7" customFormat="1" ht="20.100000000000001" customHeight="1">
      <c r="A432" s="25" t="s">
        <v>927</v>
      </c>
      <c r="B432" s="26" t="s">
        <v>858</v>
      </c>
      <c r="C432" s="26" t="s">
        <v>928</v>
      </c>
      <c r="D432" s="27" t="s">
        <v>929</v>
      </c>
      <c r="E432" s="19">
        <v>0</v>
      </c>
      <c r="F432" s="20">
        <v>0</v>
      </c>
      <c r="G432" s="6">
        <v>0</v>
      </c>
      <c r="H432" s="21">
        <v>0</v>
      </c>
      <c r="I432" s="38">
        <v>346</v>
      </c>
      <c r="J432" s="4" t="s">
        <v>4</v>
      </c>
      <c r="K432" s="38">
        <v>0</v>
      </c>
      <c r="XCZ432" s="11"/>
      <c r="XDA432" s="11"/>
      <c r="XDB432" s="11"/>
      <c r="XDC432" s="11"/>
      <c r="XDD432" s="11"/>
      <c r="XDE432" s="11"/>
      <c r="XDF432" s="11"/>
      <c r="XDG432" s="11"/>
      <c r="XDH432" s="11"/>
      <c r="XDI432" s="11"/>
    </row>
    <row r="433" spans="1:11 16328:16337" s="7" customFormat="1" ht="20.100000000000001" customHeight="1">
      <c r="A433" s="22" t="s">
        <v>927</v>
      </c>
      <c r="B433" s="23" t="s">
        <v>858</v>
      </c>
      <c r="C433" s="23" t="s">
        <v>930</v>
      </c>
      <c r="D433" s="24" t="s">
        <v>931</v>
      </c>
      <c r="E433" s="19">
        <v>0</v>
      </c>
      <c r="F433" s="20">
        <v>0</v>
      </c>
      <c r="G433" s="6">
        <v>0</v>
      </c>
      <c r="H433" s="21">
        <v>0</v>
      </c>
      <c r="I433" s="38">
        <v>346</v>
      </c>
      <c r="J433" s="71" t="s">
        <v>1018</v>
      </c>
      <c r="K433" s="38">
        <v>0</v>
      </c>
      <c r="XCZ433" s="11"/>
      <c r="XDA433" s="11"/>
      <c r="XDB433" s="11"/>
      <c r="XDC433" s="11"/>
      <c r="XDD433" s="11"/>
      <c r="XDE433" s="11"/>
      <c r="XDF433" s="11"/>
      <c r="XDG433" s="11"/>
      <c r="XDH433" s="11"/>
      <c r="XDI433" s="11"/>
    </row>
    <row r="434" spans="1:11 16328:16337" s="7" customFormat="1" ht="20.100000000000001" customHeight="1">
      <c r="A434" s="22" t="s">
        <v>927</v>
      </c>
      <c r="B434" s="23" t="s">
        <v>858</v>
      </c>
      <c r="C434" s="23" t="s">
        <v>932</v>
      </c>
      <c r="D434" s="24" t="s">
        <v>933</v>
      </c>
      <c r="E434" s="19">
        <v>0</v>
      </c>
      <c r="F434" s="20">
        <v>0</v>
      </c>
      <c r="G434" s="6">
        <v>0</v>
      </c>
      <c r="H434" s="21">
        <v>0</v>
      </c>
      <c r="I434" s="38">
        <v>346</v>
      </c>
      <c r="J434" s="71" t="s">
        <v>1018</v>
      </c>
      <c r="K434" s="38">
        <v>0</v>
      </c>
      <c r="XCZ434" s="11"/>
      <c r="XDA434" s="11"/>
      <c r="XDB434" s="11"/>
      <c r="XDC434" s="11"/>
      <c r="XDD434" s="11"/>
      <c r="XDE434" s="11"/>
      <c r="XDF434" s="11"/>
      <c r="XDG434" s="11"/>
      <c r="XDH434" s="11"/>
      <c r="XDI434" s="11"/>
    </row>
    <row r="435" spans="1:11 16328:16337" s="7" customFormat="1" ht="20.100000000000001" customHeight="1">
      <c r="A435" s="22" t="s">
        <v>927</v>
      </c>
      <c r="B435" s="23" t="s">
        <v>858</v>
      </c>
      <c r="C435" s="23" t="s">
        <v>934</v>
      </c>
      <c r="D435" s="24" t="s">
        <v>935</v>
      </c>
      <c r="E435" s="19">
        <v>0</v>
      </c>
      <c r="F435" s="20">
        <v>0</v>
      </c>
      <c r="G435" s="6">
        <v>0</v>
      </c>
      <c r="H435" s="21">
        <v>0</v>
      </c>
      <c r="I435" s="38">
        <v>346</v>
      </c>
      <c r="J435" s="71" t="s">
        <v>1018</v>
      </c>
      <c r="K435" s="38">
        <v>0</v>
      </c>
      <c r="XCZ435" s="11"/>
      <c r="XDA435" s="11"/>
      <c r="XDB435" s="11"/>
      <c r="XDC435" s="11"/>
      <c r="XDD435" s="11"/>
      <c r="XDE435" s="11"/>
      <c r="XDF435" s="11"/>
      <c r="XDG435" s="11"/>
      <c r="XDH435" s="11"/>
      <c r="XDI435" s="11"/>
    </row>
    <row r="436" spans="1:11 16328:16337" s="7" customFormat="1" ht="20.100000000000001" customHeight="1">
      <c r="A436" s="22" t="s">
        <v>927</v>
      </c>
      <c r="B436" s="23" t="s">
        <v>858</v>
      </c>
      <c r="C436" s="23" t="s">
        <v>936</v>
      </c>
      <c r="D436" s="24" t="s">
        <v>937</v>
      </c>
      <c r="E436" s="19">
        <v>0</v>
      </c>
      <c r="F436" s="20">
        <v>0</v>
      </c>
      <c r="G436" s="6">
        <v>0</v>
      </c>
      <c r="H436" s="21">
        <v>0</v>
      </c>
      <c r="I436" s="38">
        <v>346</v>
      </c>
      <c r="J436" s="71" t="s">
        <v>1018</v>
      </c>
      <c r="K436" s="38">
        <v>0</v>
      </c>
      <c r="XCZ436" s="11"/>
      <c r="XDA436" s="11"/>
      <c r="XDB436" s="11"/>
      <c r="XDC436" s="11"/>
      <c r="XDD436" s="11"/>
      <c r="XDE436" s="11"/>
      <c r="XDF436" s="11"/>
      <c r="XDG436" s="11"/>
      <c r="XDH436" s="11"/>
      <c r="XDI436" s="11"/>
    </row>
    <row r="437" spans="1:11 16328:16337" s="7" customFormat="1" ht="20.100000000000001" customHeight="1">
      <c r="A437" s="22" t="s">
        <v>927</v>
      </c>
      <c r="B437" s="23" t="s">
        <v>858</v>
      </c>
      <c r="C437" s="23" t="s">
        <v>938</v>
      </c>
      <c r="D437" s="24" t="s">
        <v>939</v>
      </c>
      <c r="E437" s="19">
        <v>0</v>
      </c>
      <c r="F437" s="20">
        <v>0</v>
      </c>
      <c r="G437" s="6">
        <v>0</v>
      </c>
      <c r="H437" s="21">
        <v>0</v>
      </c>
      <c r="I437" s="38">
        <v>346</v>
      </c>
      <c r="J437" s="71" t="s">
        <v>1018</v>
      </c>
      <c r="K437" s="38">
        <v>0</v>
      </c>
      <c r="XCZ437" s="11"/>
      <c r="XDA437" s="11"/>
      <c r="XDB437" s="11"/>
      <c r="XDC437" s="11"/>
      <c r="XDD437" s="11"/>
      <c r="XDE437" s="11"/>
      <c r="XDF437" s="11"/>
      <c r="XDG437" s="11"/>
      <c r="XDH437" s="11"/>
      <c r="XDI437" s="11"/>
    </row>
    <row r="438" spans="1:11 16328:16337" s="7" customFormat="1" ht="20.100000000000001" customHeight="1">
      <c r="A438" s="22" t="s">
        <v>927</v>
      </c>
      <c r="B438" s="23" t="s">
        <v>858</v>
      </c>
      <c r="C438" s="23" t="s">
        <v>940</v>
      </c>
      <c r="D438" s="24" t="s">
        <v>941</v>
      </c>
      <c r="E438" s="19">
        <v>0</v>
      </c>
      <c r="F438" s="20">
        <v>0</v>
      </c>
      <c r="G438" s="6">
        <v>0</v>
      </c>
      <c r="H438" s="21">
        <v>0</v>
      </c>
      <c r="I438" s="38">
        <v>346</v>
      </c>
      <c r="J438" s="71" t="s">
        <v>1018</v>
      </c>
      <c r="K438" s="38">
        <v>0</v>
      </c>
      <c r="XCZ438" s="11"/>
      <c r="XDA438" s="11"/>
      <c r="XDB438" s="11"/>
      <c r="XDC438" s="11"/>
      <c r="XDD438" s="11"/>
      <c r="XDE438" s="11"/>
      <c r="XDF438" s="11"/>
      <c r="XDG438" s="11"/>
      <c r="XDH438" s="11"/>
      <c r="XDI438" s="11"/>
    </row>
    <row r="439" spans="1:11 16328:16337" s="7" customFormat="1" ht="20.100000000000001" customHeight="1">
      <c r="A439" s="22" t="s">
        <v>927</v>
      </c>
      <c r="B439" s="23" t="s">
        <v>858</v>
      </c>
      <c r="C439" s="30" t="s">
        <v>942</v>
      </c>
      <c r="D439" s="24" t="s">
        <v>943</v>
      </c>
      <c r="E439" s="19">
        <v>0</v>
      </c>
      <c r="F439" s="20">
        <v>0</v>
      </c>
      <c r="G439" s="6">
        <v>0</v>
      </c>
      <c r="H439" s="21">
        <v>0</v>
      </c>
      <c r="I439" s="38">
        <v>346</v>
      </c>
      <c r="J439" s="71" t="s">
        <v>1018</v>
      </c>
      <c r="K439" s="38">
        <v>0</v>
      </c>
      <c r="XCZ439" s="11"/>
      <c r="XDA439" s="11"/>
      <c r="XDB439" s="11"/>
      <c r="XDC439" s="11"/>
      <c r="XDD439" s="11"/>
      <c r="XDE439" s="11"/>
      <c r="XDF439" s="11"/>
      <c r="XDG439" s="11"/>
      <c r="XDH439" s="11"/>
      <c r="XDI439" s="11"/>
    </row>
    <row r="440" spans="1:11 16328:16337" s="7" customFormat="1" ht="20.100000000000001" customHeight="1">
      <c r="A440" s="22" t="s">
        <v>927</v>
      </c>
      <c r="B440" s="23" t="s">
        <v>858</v>
      </c>
      <c r="C440" s="23" t="s">
        <v>944</v>
      </c>
      <c r="D440" s="24" t="s">
        <v>945</v>
      </c>
      <c r="E440" s="19">
        <v>0</v>
      </c>
      <c r="F440" s="20">
        <v>0</v>
      </c>
      <c r="G440" s="6">
        <v>0</v>
      </c>
      <c r="H440" s="21">
        <v>0</v>
      </c>
      <c r="I440" s="38">
        <v>346</v>
      </c>
      <c r="J440" s="71" t="s">
        <v>1018</v>
      </c>
      <c r="K440" s="38">
        <v>0</v>
      </c>
      <c r="XCZ440" s="11"/>
      <c r="XDA440" s="11"/>
      <c r="XDB440" s="11"/>
      <c r="XDC440" s="11"/>
      <c r="XDD440" s="11"/>
      <c r="XDE440" s="11"/>
      <c r="XDF440" s="11"/>
      <c r="XDG440" s="11"/>
      <c r="XDH440" s="11"/>
      <c r="XDI440" s="11"/>
    </row>
    <row r="441" spans="1:11 16328:16337" s="7" customFormat="1" ht="20.100000000000001" customHeight="1">
      <c r="A441" s="22" t="s">
        <v>927</v>
      </c>
      <c r="B441" s="23" t="s">
        <v>858</v>
      </c>
      <c r="C441" s="23" t="s">
        <v>946</v>
      </c>
      <c r="D441" s="24" t="s">
        <v>947</v>
      </c>
      <c r="E441" s="19">
        <v>0</v>
      </c>
      <c r="F441" s="20">
        <v>0</v>
      </c>
      <c r="G441" s="6">
        <v>0</v>
      </c>
      <c r="H441" s="21">
        <v>0</v>
      </c>
      <c r="I441" s="38">
        <v>346</v>
      </c>
      <c r="J441" s="71" t="s">
        <v>1018</v>
      </c>
      <c r="K441" s="38">
        <v>0</v>
      </c>
      <c r="XCZ441" s="11"/>
      <c r="XDA441" s="11"/>
      <c r="XDB441" s="11"/>
      <c r="XDC441" s="11"/>
      <c r="XDD441" s="11"/>
      <c r="XDE441" s="11"/>
      <c r="XDF441" s="11"/>
      <c r="XDG441" s="11"/>
      <c r="XDH441" s="11"/>
      <c r="XDI441" s="11"/>
    </row>
    <row r="442" spans="1:11 16328:16337" s="7" customFormat="1" ht="20.100000000000001" customHeight="1">
      <c r="A442" s="22" t="s">
        <v>927</v>
      </c>
      <c r="B442" s="23" t="s">
        <v>858</v>
      </c>
      <c r="C442" s="23" t="s">
        <v>948</v>
      </c>
      <c r="D442" s="24" t="s">
        <v>949</v>
      </c>
      <c r="E442" s="19">
        <v>0</v>
      </c>
      <c r="F442" s="20">
        <v>0</v>
      </c>
      <c r="G442" s="6">
        <v>0</v>
      </c>
      <c r="H442" s="21">
        <v>0</v>
      </c>
      <c r="I442" s="38">
        <v>346</v>
      </c>
      <c r="J442" s="71" t="s">
        <v>1018</v>
      </c>
      <c r="K442" s="38">
        <v>0</v>
      </c>
      <c r="XCZ442" s="11"/>
      <c r="XDA442" s="11"/>
      <c r="XDB442" s="11"/>
      <c r="XDC442" s="11"/>
      <c r="XDD442" s="11"/>
      <c r="XDE442" s="11"/>
      <c r="XDF442" s="11"/>
      <c r="XDG442" s="11"/>
      <c r="XDH442" s="11"/>
      <c r="XDI442" s="11"/>
    </row>
    <row r="443" spans="1:11 16328:16337" s="7" customFormat="1" ht="20.100000000000001" customHeight="1">
      <c r="A443" s="25" t="s">
        <v>950</v>
      </c>
      <c r="B443" s="26" t="s">
        <v>858</v>
      </c>
      <c r="C443" s="26" t="s">
        <v>951</v>
      </c>
      <c r="D443" s="27" t="s">
        <v>952</v>
      </c>
      <c r="E443" s="19">
        <v>0</v>
      </c>
      <c r="F443" s="20">
        <v>0</v>
      </c>
      <c r="G443" s="6">
        <v>0</v>
      </c>
      <c r="H443" s="21">
        <v>0</v>
      </c>
      <c r="I443" s="38">
        <v>346</v>
      </c>
      <c r="J443" s="4" t="s">
        <v>4</v>
      </c>
      <c r="K443" s="38">
        <v>0</v>
      </c>
      <c r="XCZ443" s="11"/>
      <c r="XDA443" s="11"/>
      <c r="XDB443" s="11"/>
      <c r="XDC443" s="11"/>
      <c r="XDD443" s="11"/>
      <c r="XDE443" s="11"/>
      <c r="XDF443" s="11"/>
      <c r="XDG443" s="11"/>
      <c r="XDH443" s="11"/>
      <c r="XDI443" s="11"/>
    </row>
    <row r="444" spans="1:11 16328:16337" s="7" customFormat="1" ht="20.100000000000001" customHeight="1">
      <c r="A444" s="22" t="s">
        <v>950</v>
      </c>
      <c r="B444" s="23" t="s">
        <v>858</v>
      </c>
      <c r="C444" s="23" t="s">
        <v>953</v>
      </c>
      <c r="D444" s="24" t="s">
        <v>954</v>
      </c>
      <c r="E444" s="19">
        <v>0</v>
      </c>
      <c r="F444" s="20">
        <v>0</v>
      </c>
      <c r="G444" s="6">
        <v>0</v>
      </c>
      <c r="H444" s="21">
        <v>0</v>
      </c>
      <c r="I444" s="38">
        <v>346</v>
      </c>
      <c r="J444" s="71" t="s">
        <v>1018</v>
      </c>
      <c r="K444" s="38">
        <v>0</v>
      </c>
      <c r="XCZ444" s="11"/>
      <c r="XDA444" s="11"/>
      <c r="XDB444" s="11"/>
      <c r="XDC444" s="11"/>
      <c r="XDD444" s="11"/>
      <c r="XDE444" s="11"/>
      <c r="XDF444" s="11"/>
      <c r="XDG444" s="11"/>
      <c r="XDH444" s="11"/>
      <c r="XDI444" s="11"/>
    </row>
    <row r="445" spans="1:11 16328:16337" s="7" customFormat="1" ht="20.100000000000001" customHeight="1">
      <c r="A445" s="22" t="s">
        <v>950</v>
      </c>
      <c r="B445" s="23" t="s">
        <v>858</v>
      </c>
      <c r="C445" s="23" t="s">
        <v>955</v>
      </c>
      <c r="D445" s="24" t="s">
        <v>956</v>
      </c>
      <c r="E445" s="19">
        <v>0</v>
      </c>
      <c r="F445" s="20">
        <v>0</v>
      </c>
      <c r="G445" s="6">
        <v>0</v>
      </c>
      <c r="H445" s="21">
        <v>0</v>
      </c>
      <c r="I445" s="38">
        <v>346</v>
      </c>
      <c r="J445" s="71" t="s">
        <v>1018</v>
      </c>
      <c r="K445" s="38">
        <v>0</v>
      </c>
      <c r="XCZ445" s="11"/>
      <c r="XDA445" s="11"/>
      <c r="XDB445" s="11"/>
      <c r="XDC445" s="11"/>
      <c r="XDD445" s="11"/>
      <c r="XDE445" s="11"/>
      <c r="XDF445" s="11"/>
      <c r="XDG445" s="11"/>
      <c r="XDH445" s="11"/>
      <c r="XDI445" s="11"/>
    </row>
    <row r="446" spans="1:11 16328:16337" s="7" customFormat="1" ht="20.100000000000001" customHeight="1">
      <c r="A446" s="22" t="s">
        <v>950</v>
      </c>
      <c r="B446" s="23" t="s">
        <v>858</v>
      </c>
      <c r="C446" s="23" t="s">
        <v>957</v>
      </c>
      <c r="D446" s="24" t="s">
        <v>958</v>
      </c>
      <c r="E446" s="19">
        <v>0</v>
      </c>
      <c r="F446" s="20">
        <v>0</v>
      </c>
      <c r="G446" s="6">
        <v>0</v>
      </c>
      <c r="H446" s="21">
        <v>0</v>
      </c>
      <c r="I446" s="38">
        <v>346</v>
      </c>
      <c r="J446" s="71" t="s">
        <v>1018</v>
      </c>
      <c r="K446" s="38">
        <v>0</v>
      </c>
      <c r="XCZ446" s="11"/>
      <c r="XDA446" s="11"/>
      <c r="XDB446" s="11"/>
      <c r="XDC446" s="11"/>
      <c r="XDD446" s="11"/>
      <c r="XDE446" s="11"/>
      <c r="XDF446" s="11"/>
      <c r="XDG446" s="11"/>
      <c r="XDH446" s="11"/>
      <c r="XDI446" s="11"/>
    </row>
    <row r="447" spans="1:11 16328:16337" s="7" customFormat="1" ht="20.100000000000001" customHeight="1">
      <c r="A447" s="22" t="s">
        <v>950</v>
      </c>
      <c r="B447" s="23" t="s">
        <v>858</v>
      </c>
      <c r="C447" s="23" t="s">
        <v>959</v>
      </c>
      <c r="D447" s="24" t="s">
        <v>960</v>
      </c>
      <c r="E447" s="19">
        <v>0</v>
      </c>
      <c r="F447" s="20">
        <v>0</v>
      </c>
      <c r="G447" s="6">
        <v>0</v>
      </c>
      <c r="H447" s="21">
        <v>0</v>
      </c>
      <c r="I447" s="38">
        <v>346</v>
      </c>
      <c r="J447" s="71" t="s">
        <v>1018</v>
      </c>
      <c r="K447" s="38">
        <v>0</v>
      </c>
      <c r="XCZ447" s="11"/>
      <c r="XDA447" s="11"/>
      <c r="XDB447" s="11"/>
      <c r="XDC447" s="11"/>
      <c r="XDD447" s="11"/>
      <c r="XDE447" s="11"/>
      <c r="XDF447" s="11"/>
      <c r="XDG447" s="11"/>
      <c r="XDH447" s="11"/>
      <c r="XDI447" s="11"/>
    </row>
    <row r="448" spans="1:11 16328:16337" s="7" customFormat="1" ht="20.100000000000001" customHeight="1">
      <c r="A448" s="22" t="s">
        <v>950</v>
      </c>
      <c r="B448" s="23" t="s">
        <v>858</v>
      </c>
      <c r="C448" s="23" t="s">
        <v>961</v>
      </c>
      <c r="D448" s="24" t="s">
        <v>962</v>
      </c>
      <c r="E448" s="19">
        <v>0</v>
      </c>
      <c r="F448" s="20">
        <v>0</v>
      </c>
      <c r="G448" s="6">
        <v>0</v>
      </c>
      <c r="H448" s="21">
        <v>0</v>
      </c>
      <c r="I448" s="38">
        <v>346</v>
      </c>
      <c r="J448" s="71" t="s">
        <v>1018</v>
      </c>
      <c r="K448" s="38">
        <v>0</v>
      </c>
      <c r="XCZ448" s="11"/>
      <c r="XDA448" s="11"/>
      <c r="XDB448" s="11"/>
      <c r="XDC448" s="11"/>
      <c r="XDD448" s="11"/>
      <c r="XDE448" s="11"/>
      <c r="XDF448" s="11"/>
      <c r="XDG448" s="11"/>
      <c r="XDH448" s="11"/>
      <c r="XDI448" s="11"/>
    </row>
    <row r="449" spans="1:11 16328:16337" s="7" customFormat="1" ht="20.100000000000001" customHeight="1">
      <c r="A449" s="22" t="s">
        <v>950</v>
      </c>
      <c r="B449" s="23" t="s">
        <v>858</v>
      </c>
      <c r="C449" s="23" t="s">
        <v>963</v>
      </c>
      <c r="D449" s="24" t="s">
        <v>964</v>
      </c>
      <c r="E449" s="19">
        <v>0</v>
      </c>
      <c r="F449" s="20">
        <v>0</v>
      </c>
      <c r="G449" s="6">
        <v>0</v>
      </c>
      <c r="H449" s="21">
        <v>0</v>
      </c>
      <c r="I449" s="38">
        <v>346</v>
      </c>
      <c r="J449" s="71" t="s">
        <v>1018</v>
      </c>
      <c r="K449" s="38">
        <v>0</v>
      </c>
      <c r="XCZ449" s="11"/>
      <c r="XDA449" s="11"/>
      <c r="XDB449" s="11"/>
      <c r="XDC449" s="11"/>
      <c r="XDD449" s="11"/>
      <c r="XDE449" s="11"/>
      <c r="XDF449" s="11"/>
      <c r="XDG449" s="11"/>
      <c r="XDH449" s="11"/>
      <c r="XDI449" s="11"/>
    </row>
    <row r="450" spans="1:11 16328:16337" s="7" customFormat="1" ht="20.100000000000001" customHeight="1">
      <c r="A450" s="22" t="s">
        <v>950</v>
      </c>
      <c r="B450" s="23" t="s">
        <v>858</v>
      </c>
      <c r="C450" s="30" t="s">
        <v>965</v>
      </c>
      <c r="D450" s="24" t="s">
        <v>966</v>
      </c>
      <c r="E450" s="19">
        <v>0</v>
      </c>
      <c r="F450" s="20">
        <v>0</v>
      </c>
      <c r="G450" s="6">
        <v>0</v>
      </c>
      <c r="H450" s="21">
        <v>0</v>
      </c>
      <c r="I450" s="38">
        <v>346</v>
      </c>
      <c r="J450" s="71" t="s">
        <v>1018</v>
      </c>
      <c r="K450" s="38">
        <v>0</v>
      </c>
      <c r="XCZ450" s="11"/>
      <c r="XDA450" s="11"/>
      <c r="XDB450" s="11"/>
      <c r="XDC450" s="11"/>
      <c r="XDD450" s="11"/>
      <c r="XDE450" s="11"/>
      <c r="XDF450" s="11"/>
      <c r="XDG450" s="11"/>
      <c r="XDH450" s="11"/>
      <c r="XDI450" s="11"/>
    </row>
    <row r="451" spans="1:11 16328:16337" s="7" customFormat="1" ht="20.100000000000001" customHeight="1">
      <c r="A451" s="22" t="s">
        <v>950</v>
      </c>
      <c r="B451" s="23" t="s">
        <v>858</v>
      </c>
      <c r="C451" s="23" t="s">
        <v>967</v>
      </c>
      <c r="D451" s="24" t="s">
        <v>968</v>
      </c>
      <c r="E451" s="19">
        <v>0</v>
      </c>
      <c r="F451" s="20">
        <v>0</v>
      </c>
      <c r="G451" s="6">
        <v>0</v>
      </c>
      <c r="H451" s="21">
        <v>0</v>
      </c>
      <c r="I451" s="38">
        <v>346</v>
      </c>
      <c r="J451" s="71" t="s">
        <v>1018</v>
      </c>
      <c r="K451" s="38">
        <v>0</v>
      </c>
      <c r="XCZ451" s="11"/>
      <c r="XDA451" s="11"/>
      <c r="XDB451" s="11"/>
      <c r="XDC451" s="11"/>
      <c r="XDD451" s="11"/>
      <c r="XDE451" s="11"/>
      <c r="XDF451" s="11"/>
      <c r="XDG451" s="11"/>
      <c r="XDH451" s="11"/>
      <c r="XDI451" s="11"/>
    </row>
    <row r="452" spans="1:11 16328:16337" s="7" customFormat="1" ht="20.100000000000001" customHeight="1">
      <c r="A452" s="22" t="s">
        <v>950</v>
      </c>
      <c r="B452" s="23" t="s">
        <v>858</v>
      </c>
      <c r="C452" s="23" t="s">
        <v>969</v>
      </c>
      <c r="D452" s="24" t="s">
        <v>970</v>
      </c>
      <c r="E452" s="19">
        <v>0</v>
      </c>
      <c r="F452" s="20">
        <v>0</v>
      </c>
      <c r="G452" s="6">
        <v>0</v>
      </c>
      <c r="H452" s="21">
        <v>0</v>
      </c>
      <c r="I452" s="38">
        <v>346</v>
      </c>
      <c r="J452" s="71" t="s">
        <v>1018</v>
      </c>
      <c r="K452" s="38">
        <v>0</v>
      </c>
      <c r="XCZ452" s="11"/>
      <c r="XDA452" s="11"/>
      <c r="XDB452" s="11"/>
      <c r="XDC452" s="11"/>
      <c r="XDD452" s="11"/>
      <c r="XDE452" s="11"/>
      <c r="XDF452" s="11"/>
      <c r="XDG452" s="11"/>
      <c r="XDH452" s="11"/>
      <c r="XDI452" s="11"/>
    </row>
    <row r="453" spans="1:11 16328:16337" s="7" customFormat="1" ht="20.100000000000001" customHeight="1">
      <c r="A453" s="22" t="s">
        <v>950</v>
      </c>
      <c r="B453" s="23" t="s">
        <v>858</v>
      </c>
      <c r="C453" s="23" t="s">
        <v>971</v>
      </c>
      <c r="D453" s="24" t="s">
        <v>972</v>
      </c>
      <c r="E453" s="19">
        <v>0</v>
      </c>
      <c r="F453" s="20">
        <v>0</v>
      </c>
      <c r="G453" s="6">
        <v>0</v>
      </c>
      <c r="H453" s="21">
        <v>0</v>
      </c>
      <c r="I453" s="38">
        <v>346</v>
      </c>
      <c r="J453" s="71" t="s">
        <v>1018</v>
      </c>
      <c r="K453" s="38">
        <v>0</v>
      </c>
      <c r="XCZ453" s="11"/>
      <c r="XDA453" s="11"/>
      <c r="XDB453" s="11"/>
      <c r="XDC453" s="11"/>
      <c r="XDD453" s="11"/>
      <c r="XDE453" s="11"/>
      <c r="XDF453" s="11"/>
      <c r="XDG453" s="11"/>
      <c r="XDH453" s="11"/>
      <c r="XDI453" s="11"/>
    </row>
    <row r="454" spans="1:11 16328:16337" s="7" customFormat="1" ht="20.100000000000001" customHeight="1">
      <c r="A454" s="25" t="s">
        <v>973</v>
      </c>
      <c r="B454" s="26" t="s">
        <v>858</v>
      </c>
      <c r="C454" s="26" t="s">
        <v>974</v>
      </c>
      <c r="D454" s="27" t="s">
        <v>975</v>
      </c>
      <c r="E454" s="19">
        <v>0</v>
      </c>
      <c r="F454" s="20">
        <v>0</v>
      </c>
      <c r="G454" s="6">
        <v>0</v>
      </c>
      <c r="H454" s="21">
        <v>0</v>
      </c>
      <c r="I454" s="38">
        <v>346</v>
      </c>
      <c r="J454" s="4" t="s">
        <v>4</v>
      </c>
      <c r="K454" s="38">
        <v>0</v>
      </c>
      <c r="XCZ454" s="11"/>
      <c r="XDA454" s="11"/>
      <c r="XDB454" s="11"/>
      <c r="XDC454" s="11"/>
      <c r="XDD454" s="11"/>
      <c r="XDE454" s="11"/>
      <c r="XDF454" s="11"/>
      <c r="XDG454" s="11"/>
      <c r="XDH454" s="11"/>
      <c r="XDI454" s="11"/>
    </row>
    <row r="455" spans="1:11 16328:16337" s="7" customFormat="1" ht="20.100000000000001" customHeight="1">
      <c r="A455" s="22" t="s">
        <v>973</v>
      </c>
      <c r="B455" s="23" t="s">
        <v>858</v>
      </c>
      <c r="C455" s="23" t="s">
        <v>976</v>
      </c>
      <c r="D455" s="24" t="s">
        <v>977</v>
      </c>
      <c r="E455" s="19">
        <v>0</v>
      </c>
      <c r="F455" s="20">
        <v>0</v>
      </c>
      <c r="G455" s="6">
        <v>0</v>
      </c>
      <c r="H455" s="21">
        <v>0</v>
      </c>
      <c r="I455" s="38">
        <v>346</v>
      </c>
      <c r="J455" s="71" t="s">
        <v>1018</v>
      </c>
      <c r="K455" s="38">
        <v>0</v>
      </c>
      <c r="XCZ455" s="11"/>
      <c r="XDA455" s="11"/>
      <c r="XDB455" s="11"/>
      <c r="XDC455" s="11"/>
      <c r="XDD455" s="11"/>
      <c r="XDE455" s="11"/>
      <c r="XDF455" s="11"/>
      <c r="XDG455" s="11"/>
      <c r="XDH455" s="11"/>
      <c r="XDI455" s="11"/>
    </row>
    <row r="456" spans="1:11 16328:16337" s="7" customFormat="1" ht="20.100000000000001" customHeight="1">
      <c r="A456" s="22" t="s">
        <v>973</v>
      </c>
      <c r="B456" s="23" t="s">
        <v>858</v>
      </c>
      <c r="C456" s="23" t="s">
        <v>978</v>
      </c>
      <c r="D456" s="24" t="s">
        <v>979</v>
      </c>
      <c r="E456" s="19">
        <v>0</v>
      </c>
      <c r="F456" s="20">
        <v>0</v>
      </c>
      <c r="G456" s="6">
        <v>0</v>
      </c>
      <c r="H456" s="21">
        <v>0</v>
      </c>
      <c r="I456" s="38">
        <v>346</v>
      </c>
      <c r="J456" s="71" t="s">
        <v>1018</v>
      </c>
      <c r="K456" s="38">
        <v>0</v>
      </c>
      <c r="XCZ456" s="11"/>
      <c r="XDA456" s="11"/>
      <c r="XDB456" s="11"/>
      <c r="XDC456" s="11"/>
      <c r="XDD456" s="11"/>
      <c r="XDE456" s="11"/>
      <c r="XDF456" s="11"/>
      <c r="XDG456" s="11"/>
      <c r="XDH456" s="11"/>
      <c r="XDI456" s="11"/>
    </row>
    <row r="457" spans="1:11 16328:16337" s="7" customFormat="1" ht="20.100000000000001" customHeight="1">
      <c r="A457" s="22" t="s">
        <v>973</v>
      </c>
      <c r="B457" s="23" t="s">
        <v>858</v>
      </c>
      <c r="C457" s="23" t="s">
        <v>980</v>
      </c>
      <c r="D457" s="24" t="s">
        <v>981</v>
      </c>
      <c r="E457" s="19">
        <v>0</v>
      </c>
      <c r="F457" s="20">
        <v>0</v>
      </c>
      <c r="G457" s="6">
        <v>0</v>
      </c>
      <c r="H457" s="21">
        <v>0</v>
      </c>
      <c r="I457" s="38">
        <v>346</v>
      </c>
      <c r="J457" s="71" t="s">
        <v>1018</v>
      </c>
      <c r="K457" s="38">
        <v>0</v>
      </c>
      <c r="XCZ457" s="11"/>
      <c r="XDA457" s="11"/>
      <c r="XDB457" s="11"/>
      <c r="XDC457" s="11"/>
      <c r="XDD457" s="11"/>
      <c r="XDE457" s="11"/>
      <c r="XDF457" s="11"/>
      <c r="XDG457" s="11"/>
      <c r="XDH457" s="11"/>
      <c r="XDI457" s="11"/>
    </row>
    <row r="458" spans="1:11 16328:16337" s="7" customFormat="1" ht="20.100000000000001" customHeight="1">
      <c r="A458" s="22" t="s">
        <v>973</v>
      </c>
      <c r="B458" s="23" t="s">
        <v>858</v>
      </c>
      <c r="C458" s="23" t="s">
        <v>982</v>
      </c>
      <c r="D458" s="24" t="s">
        <v>983</v>
      </c>
      <c r="E458" s="19">
        <v>0</v>
      </c>
      <c r="F458" s="20">
        <v>0</v>
      </c>
      <c r="G458" s="6">
        <v>0</v>
      </c>
      <c r="H458" s="21">
        <v>0</v>
      </c>
      <c r="I458" s="38">
        <v>346</v>
      </c>
      <c r="J458" s="71" t="s">
        <v>1018</v>
      </c>
      <c r="K458" s="38">
        <v>0</v>
      </c>
      <c r="XCZ458" s="11"/>
      <c r="XDA458" s="11"/>
      <c r="XDB458" s="11"/>
      <c r="XDC458" s="11"/>
      <c r="XDD458" s="11"/>
      <c r="XDE458" s="11"/>
      <c r="XDF458" s="11"/>
      <c r="XDG458" s="11"/>
      <c r="XDH458" s="11"/>
      <c r="XDI458" s="11"/>
    </row>
    <row r="459" spans="1:11 16328:16337" s="7" customFormat="1" ht="20.100000000000001" customHeight="1">
      <c r="A459" s="22" t="s">
        <v>973</v>
      </c>
      <c r="B459" s="23" t="s">
        <v>858</v>
      </c>
      <c r="C459" s="23" t="s">
        <v>984</v>
      </c>
      <c r="D459" s="24" t="s">
        <v>985</v>
      </c>
      <c r="E459" s="19">
        <v>0</v>
      </c>
      <c r="F459" s="20">
        <v>0</v>
      </c>
      <c r="G459" s="6">
        <v>0</v>
      </c>
      <c r="H459" s="21">
        <v>0</v>
      </c>
      <c r="I459" s="38">
        <v>346</v>
      </c>
      <c r="J459" s="71" t="s">
        <v>1018</v>
      </c>
      <c r="K459" s="38">
        <v>0</v>
      </c>
      <c r="XCZ459" s="11"/>
      <c r="XDA459" s="11"/>
      <c r="XDB459" s="11"/>
      <c r="XDC459" s="11"/>
      <c r="XDD459" s="11"/>
      <c r="XDE459" s="11"/>
      <c r="XDF459" s="11"/>
      <c r="XDG459" s="11"/>
      <c r="XDH459" s="11"/>
      <c r="XDI459" s="11"/>
    </row>
    <row r="460" spans="1:11 16328:16337" s="7" customFormat="1" ht="20.100000000000001" customHeight="1">
      <c r="A460" s="22" t="s">
        <v>973</v>
      </c>
      <c r="B460" s="23" t="s">
        <v>858</v>
      </c>
      <c r="C460" s="23" t="s">
        <v>986</v>
      </c>
      <c r="D460" s="24" t="s">
        <v>987</v>
      </c>
      <c r="E460" s="19">
        <v>0</v>
      </c>
      <c r="F460" s="20">
        <v>0</v>
      </c>
      <c r="G460" s="6">
        <v>0</v>
      </c>
      <c r="H460" s="21">
        <v>0</v>
      </c>
      <c r="I460" s="38">
        <v>346</v>
      </c>
      <c r="J460" s="71" t="s">
        <v>1018</v>
      </c>
      <c r="K460" s="38">
        <v>0</v>
      </c>
      <c r="XCZ460" s="11"/>
      <c r="XDA460" s="11"/>
      <c r="XDB460" s="11"/>
      <c r="XDC460" s="11"/>
      <c r="XDD460" s="11"/>
      <c r="XDE460" s="11"/>
      <c r="XDF460" s="11"/>
      <c r="XDG460" s="11"/>
      <c r="XDH460" s="11"/>
      <c r="XDI460" s="11"/>
    </row>
    <row r="461" spans="1:11 16328:16337" s="7" customFormat="1" ht="20.100000000000001" customHeight="1">
      <c r="A461" s="22" t="s">
        <v>973</v>
      </c>
      <c r="B461" s="23" t="s">
        <v>858</v>
      </c>
      <c r="C461" s="30" t="s">
        <v>988</v>
      </c>
      <c r="D461" s="24" t="s">
        <v>989</v>
      </c>
      <c r="E461" s="19">
        <v>0</v>
      </c>
      <c r="F461" s="20">
        <v>0</v>
      </c>
      <c r="G461" s="6">
        <v>0</v>
      </c>
      <c r="H461" s="21">
        <v>0</v>
      </c>
      <c r="I461" s="38">
        <v>346</v>
      </c>
      <c r="J461" s="71" t="s">
        <v>1018</v>
      </c>
      <c r="K461" s="38">
        <v>0</v>
      </c>
      <c r="XCZ461" s="11"/>
      <c r="XDA461" s="11"/>
      <c r="XDB461" s="11"/>
      <c r="XDC461" s="11"/>
      <c r="XDD461" s="11"/>
      <c r="XDE461" s="11"/>
      <c r="XDF461" s="11"/>
      <c r="XDG461" s="11"/>
      <c r="XDH461" s="11"/>
      <c r="XDI461" s="11"/>
    </row>
    <row r="462" spans="1:11 16328:16337" s="7" customFormat="1" ht="20.100000000000001" customHeight="1">
      <c r="A462" s="22" t="s">
        <v>973</v>
      </c>
      <c r="B462" s="23" t="s">
        <v>858</v>
      </c>
      <c r="C462" s="23" t="s">
        <v>990</v>
      </c>
      <c r="D462" s="24" t="s">
        <v>991</v>
      </c>
      <c r="E462" s="19">
        <v>0</v>
      </c>
      <c r="F462" s="20">
        <v>0</v>
      </c>
      <c r="G462" s="6">
        <v>0</v>
      </c>
      <c r="H462" s="21">
        <v>0</v>
      </c>
      <c r="I462" s="38">
        <v>346</v>
      </c>
      <c r="J462" s="71" t="s">
        <v>1018</v>
      </c>
      <c r="K462" s="38">
        <v>0</v>
      </c>
      <c r="XCZ462" s="11"/>
      <c r="XDA462" s="11"/>
      <c r="XDB462" s="11"/>
      <c r="XDC462" s="11"/>
      <c r="XDD462" s="11"/>
      <c r="XDE462" s="11"/>
      <c r="XDF462" s="11"/>
      <c r="XDG462" s="11"/>
      <c r="XDH462" s="11"/>
      <c r="XDI462" s="11"/>
    </row>
    <row r="463" spans="1:11 16328:16337" s="7" customFormat="1" ht="20.100000000000001" customHeight="1">
      <c r="A463" s="22" t="s">
        <v>973</v>
      </c>
      <c r="B463" s="23" t="s">
        <v>858</v>
      </c>
      <c r="C463" s="23" t="s">
        <v>992</v>
      </c>
      <c r="D463" s="24" t="s">
        <v>993</v>
      </c>
      <c r="E463" s="19">
        <v>0</v>
      </c>
      <c r="F463" s="20">
        <v>0</v>
      </c>
      <c r="G463" s="6">
        <v>0</v>
      </c>
      <c r="H463" s="21">
        <v>0</v>
      </c>
      <c r="I463" s="38">
        <v>346</v>
      </c>
      <c r="J463" s="71" t="s">
        <v>1018</v>
      </c>
      <c r="K463" s="38">
        <v>0</v>
      </c>
      <c r="XCZ463" s="11"/>
      <c r="XDA463" s="11"/>
      <c r="XDB463" s="11"/>
      <c r="XDC463" s="11"/>
      <c r="XDD463" s="11"/>
      <c r="XDE463" s="11"/>
      <c r="XDF463" s="11"/>
      <c r="XDG463" s="11"/>
      <c r="XDH463" s="11"/>
      <c r="XDI463" s="11"/>
    </row>
    <row r="464" spans="1:11 16328:16337" s="7" customFormat="1" ht="20.100000000000001" customHeight="1">
      <c r="A464" s="22" t="s">
        <v>973</v>
      </c>
      <c r="B464" s="23" t="s">
        <v>858</v>
      </c>
      <c r="C464" s="23" t="s">
        <v>994</v>
      </c>
      <c r="D464" s="24" t="s">
        <v>995</v>
      </c>
      <c r="E464" s="19">
        <v>0</v>
      </c>
      <c r="F464" s="20">
        <v>0</v>
      </c>
      <c r="G464" s="6">
        <v>0</v>
      </c>
      <c r="H464" s="21">
        <v>0</v>
      </c>
      <c r="I464" s="38">
        <v>346</v>
      </c>
      <c r="J464" s="71" t="s">
        <v>1018</v>
      </c>
      <c r="K464" s="38">
        <v>0</v>
      </c>
      <c r="XCZ464" s="11"/>
      <c r="XDA464" s="11"/>
      <c r="XDB464" s="11"/>
      <c r="XDC464" s="11"/>
      <c r="XDD464" s="11"/>
      <c r="XDE464" s="11"/>
      <c r="XDF464" s="11"/>
      <c r="XDG464" s="11"/>
      <c r="XDH464" s="11"/>
      <c r="XDI464" s="11"/>
    </row>
  </sheetData>
  <protectedRanges>
    <protectedRange sqref="C179:D188" name="区域3_1_3_2"/>
    <protectedRange sqref="B329:D329" name="区域2_4_4_1"/>
    <protectedRange sqref="B304:D304" name="区域2"/>
    <protectedRange sqref="B8:D8" name="区域2_4_3_1"/>
    <protectedRange sqref="B403:D403" name="区域2_5_2"/>
    <protectedRange sqref="D383" name="区域2_1_3_1_1"/>
    <protectedRange sqref="D295" name="区域2_5_1_1"/>
    <protectedRange sqref="C331:D331" name="区域2_2_6_1"/>
    <protectedRange sqref="C410:D419" name="区域3_3_1_1"/>
    <protectedRange sqref="C454:C463 D283 D455:D456 D156 D458:D462 D328 B460:B462" name="区域3_2_1_2_1"/>
    <protectedRange sqref="D106 B106" name="区域2_4_2_2"/>
    <protectedRange sqref="C180:D189" name="区域3_1_3_2_1"/>
    <protectedRange sqref="C290:C299" name="区域3_1_1_2_1_1"/>
    <protectedRange sqref="B63:D63" name="区域2_4_4_1_1"/>
    <protectedRange sqref="B303:D303" name="区域2_1_3_1"/>
    <protectedRange sqref="B218:D218" name="区域2_1"/>
    <protectedRange sqref="C152" name="区域2_11_2"/>
    <protectedRange sqref="B106:D106" name="区域2_4_3_1_1"/>
    <protectedRange sqref="C190:D190" name="区域2_2_1_1"/>
    <protectedRange sqref="B405:D405" name="区域2_5_2_1"/>
    <protectedRange sqref="B402:D402" name="区域2_9_1_1"/>
    <protectedRange sqref="D343" name="区域2_1_3_1_1_1"/>
    <protectedRange sqref="B387:D387" name="区域2_1_1_3"/>
    <protectedRange sqref="D324" name="区域2_5_1_1_1"/>
    <protectedRange sqref="D100 B100" name="区域2_2_5_1_1"/>
    <protectedRange sqref="C100:D100" name="区域2_2_6_1_1"/>
    <protectedRange sqref="C367:D376 B175 B105" name="区域3_5_2_2_1"/>
    <protectedRange sqref="C411:D420" name="区域3_3_1_1_2"/>
    <protectedRange sqref="A393" name="区域2_2_8_1_1"/>
    <protectedRange sqref="C455:C464 D60 D456:D457 D395 D459:D463 D22 B461:B463" name="区域3_2_1_2_1_1"/>
    <protectedRange sqref="C202:C211" name="区域3"/>
    <protectedRange sqref="C290:C299" name="区域3_1_1_2"/>
    <protectedRange sqref="B294:D294" name="区域2_4_4"/>
    <protectedRange sqref="C158:D167 B164:B165 B158:B162" name="区域3_5_1_1"/>
    <protectedRange sqref="C202:C211" name="区域3_3_2_1_1"/>
    <protectedRange sqref="D290:D299" name="区域3_1_5_1"/>
    <protectedRange sqref="C312:D321" name="区域3_1_6_1"/>
    <protectedRange sqref="C29:D29" name="区域2_2_7_1"/>
    <protectedRange sqref="B125:D134" name="区域3_2_1"/>
    <protectedRange sqref="B142:D142" name="区域2_8"/>
    <protectedRange sqref="C354" name="区域2_1_1_2"/>
    <protectedRange sqref="C354" name="区域2_1_4"/>
    <protectedRange sqref="B107:D107" name="区域2_3_3"/>
    <protectedRange sqref="C53" name="区域2_5_1_2"/>
    <protectedRange sqref="D367:D376 B367:B376" name="区域3_5_1_1_1"/>
    <protectedRange sqref="C366:D366" name="区域2_3_1_3_2"/>
    <protectedRange sqref="C389:D398" name="区域3_1_2_2_1"/>
    <protectedRange sqref="C4:D13" name="区域3_2_2"/>
    <protectedRange sqref="B114:D123" name="区域3_1_2_1"/>
    <protectedRange sqref="B432:D432" name="区域2_4"/>
    <protectedRange sqref="C158:D167 B164:B165 B158:B162" name="区域3_5_2"/>
    <protectedRange sqref="C180:D189" name="区域3_1_3"/>
    <protectedRange sqref="C202:C211" name="区域3_1"/>
    <protectedRange sqref="D213:D222" name="区域3_1_2_1_1"/>
    <protectedRange sqref="C213:C222" name="区域3_1_1"/>
    <protectedRange sqref="B235:D244" name="区域3_1_1_1"/>
    <protectedRange sqref="B257:D266" name="区域3_3_3"/>
    <protectedRange sqref="D279:D288" name="区域3_7"/>
    <protectedRange sqref="C279:C288" name="区域3_2_6"/>
    <protectedRange sqref="B332 D332" name="区域2_1_1_3_1"/>
    <protectedRange sqref="D37 B37" name="区域2_4_2_2_1"/>
    <protectedRange sqref="C312:D321" name="区域3_1_6"/>
    <protectedRange sqref="C345:D354" name="区域3_3_4_2"/>
    <protectedRange sqref="C38" name="区域3_1_1_3"/>
    <protectedRange sqref="C176:D176" name="区域2_10_2_1"/>
    <protectedRange sqref="C29:D29" name="区域2_2_7_2"/>
    <protectedRange sqref="B294:D294" name="区域2_4_4_2"/>
    <protectedRange sqref="A461:A463" name="区域3_2_7"/>
    <protectedRange sqref="B203:D203" name="区域2_2_1_4"/>
    <protectedRange sqref="B131:D131" name="区域2_1_2_2"/>
    <protectedRange sqref="C11" name="区域3_2_6_1"/>
    <protectedRange sqref="C159:D168 B165:B166 B159:B163" name="区域3_5"/>
    <protectedRange sqref="C203:C212" name="区域3_3_2"/>
    <protectedRange sqref="B269:D278" name="区域3_4_1"/>
    <protectedRange sqref="D313 B313" name="区域2_4_2_1"/>
    <protectedRange sqref="C155:D155" name="区域2_10"/>
    <protectedRange sqref="C26:D26" name="区域2_2_1_3"/>
    <protectedRange sqref="B433:D433" name="区域2_4_1"/>
    <protectedRange sqref="C181:D190" name="区域3_1_3_2_2"/>
    <protectedRange sqref="D203:D212" name="区域3_2_3_1"/>
    <protectedRange sqref="B225:D234" name="区域3_1_4_1_2"/>
    <protectedRange sqref="B269:D278" name="区域3_4_1_1"/>
    <protectedRange sqref="C291:C300" name="区域3_1_1_2_1_2"/>
    <protectedRange sqref="D313 B313" name="区域2_4_2_1_1"/>
    <protectedRange sqref="C346:D355" name="区域3_3_4_1_2"/>
    <protectedRange sqref="C155:D155" name="区域2_10_1"/>
    <protectedRange sqref="B295:D295" name="区域2_4_4_1_2"/>
    <protectedRange sqref="C455:D455" name="区域2_3"/>
    <protectedRange sqref="B148:D157" name="区域3_4_2"/>
    <protectedRange sqref="B444:D444" name="区域2_7"/>
    <protectedRange sqref="B361:D361" name="区域2_1_3_2"/>
    <protectedRange sqref="C153:D153" name="区域2_2_3"/>
    <protectedRange sqref="D119" name="区域2_3_1"/>
    <protectedRange sqref="C119" name="区域2_3_1_1"/>
    <protectedRange sqref="B114:D114" name="区域2_2"/>
    <protectedRange sqref="C41:D41 B246:B256" name="区域2_2_4"/>
    <protectedRange sqref="B7:D7" name="区域2_4_1_1"/>
    <protectedRange sqref="D34" name="区域2_3_5"/>
    <protectedRange sqref="C34" name="区域2_11_1"/>
    <protectedRange sqref="D380 B380" name="区域2_3_1_2"/>
    <protectedRange sqref="C333:D333" name="区域2_1_1_1_1_2"/>
    <protectedRange sqref="C162:D162" name="区域2_2_1_3_1"/>
    <protectedRange sqref="B313:D313" name="区域2_4_3_1_2"/>
    <protectedRange sqref="C11:D11 C381:D388" name="区域3_5_3"/>
    <protectedRange sqref="C401:D405 C407:D410" name="区域3_2_1_1_1"/>
    <protectedRange sqref="B423:D432" name="区域3_9_1_1"/>
    <protectedRange sqref="C26:D26" name="区域2_2_1_2"/>
    <protectedRange sqref="C455:D455" name="区域2_3_4"/>
    <protectedRange sqref="B126:D135" name="区域3_2_1_2"/>
    <protectedRange sqref="B148:D157" name="区域3_4_2_1"/>
    <protectedRange sqref="B404:D404" name="区域2_5_2_2"/>
    <protectedRange sqref="C444:D444" name="区域2_7_1"/>
    <protectedRange sqref="B113:D113" name="区域2_8_1_2"/>
    <protectedRange sqref="B361:D361" name="区域2_1_3_2_1"/>
    <protectedRange sqref="B376:D376" name="区域2_9_1_2"/>
    <protectedRange sqref="C153:D153" name="区域2_2_3_1"/>
    <protectedRange sqref="C64" name="区域2_1_1_2_1_2"/>
    <protectedRange sqref="D119" name="区域2_3_1_4"/>
    <protectedRange sqref="D64" name="区域2_1_3_1_1_2"/>
    <protectedRange sqref="C119" name="区域2_3_1_1_1"/>
    <protectedRange sqref="C64" name="区域2_1_4_1_2"/>
    <protectedRange sqref="B114:D114" name="区域2_2_2"/>
    <protectedRange sqref="B138:D138" name="区域2_1_1_4"/>
    <protectedRange sqref="C41:D41 B246:B256" name="区域2_2_4_1"/>
    <protectedRange sqref="B36:D36" name="区域2_3_3_1_2"/>
    <protectedRange sqref="B7:D7" name="区域2_4_1_2"/>
    <protectedRange sqref="D17" name="区域2_5_1_1_2"/>
    <protectedRange sqref="D98" name="区域2_3_5_1"/>
    <protectedRange sqref="C17" name="区域2_5_1_2_1_2"/>
    <protectedRange sqref="C98" name="区域2_11_1_1"/>
    <protectedRange sqref="D202 B202" name="区域2_2_5_1_2"/>
    <protectedRange sqref="D380 B380" name="区域2_3_1_2_1"/>
    <protectedRange sqref="B368:B377 D368:D377" name="区域3_5_1_2"/>
    <protectedRange sqref="C333:D333" name="区域2_1_1_1_2"/>
    <protectedRange sqref="C202:D202" name="区域2_2_6_1_2"/>
    <protectedRange sqref="C162:D162" name="区域2_2_1_3_2"/>
    <protectedRange sqref="C380:D380" name="区域2_3_1_3_1_2"/>
    <protectedRange sqref="B313:D313" name="区域2_4_3_2"/>
    <protectedRange sqref="C368:D377 B66 B312" name="区域3_5_2_2_2"/>
    <protectedRange sqref="C11:D11 C381:D388" name="区域3_5_3_1"/>
    <protectedRange sqref="C390:D399" name="区域3_1_2_2_2_2"/>
    <protectedRange sqref="C401:D410" name="区域3_2_1_1_1_1"/>
    <protectedRange sqref="C412:D421" name="区域3_3_1_1_3"/>
    <protectedRange sqref="B423:D432" name="区域3_9_2"/>
    <protectedRange sqref="A301" name="区域2_2_8"/>
    <protectedRange sqref="A339" name="区域2_1_8"/>
    <protectedRange sqref="A204" name="区域2_2_8_1_2"/>
    <protectedRange sqref="B339:D339" name="区域2_1_1_3_1_1"/>
    <protectedRange sqref="C434:D443 B401" name="区域3_3_5_2"/>
    <protectedRange sqref="C445:C454 B345 D445:D453 D203" name="区域3_1_1_4_1"/>
    <protectedRange sqref="C456:C464 D205 D457:D458 D228 D460:D464 D294 B462:B464" name="区域3_2_1_2_1_2"/>
    <protectedRange sqref="D51" name="区域3_7_1_1"/>
    <protectedRange sqref="B114:D123" name="区域3_1_2"/>
    <protectedRange sqref="C158:D167 B164:B165 B158:B162" name="区域3_5_1"/>
    <protectedRange sqref="C202:C211" name="区域3_2"/>
    <protectedRange sqref="C202:C211" name="区域3_3_2_1"/>
    <protectedRange sqref="B224:D233" name="区域3_1_4"/>
    <protectedRange sqref="B268:D277" name="区域3_4_1_2"/>
    <protectedRange sqref="C290:C299" name="区域3_1_1_2_1"/>
    <protectedRange sqref="D37 B37" name="区域2_4_2"/>
    <protectedRange sqref="C345:D354" name="区域3_3_4"/>
    <protectedRange sqref="C176:D176" name="区域2_10_2"/>
    <protectedRange sqref="B294:D294" name="区域2_4_4_3"/>
    <protectedRange sqref="C72:D72" name="区域2_2_1_3_3"/>
    <protectedRange sqref="B114:D123" name="区域3_1_2_2"/>
    <protectedRange sqref="B432:D432" name="区域2_4_1_3"/>
    <protectedRange sqref="C158:D167 B164:B165 B158:B162" name="区域3_5_1_3"/>
    <protectedRange sqref="C180:D189" name="区域3_1_3_2_3"/>
    <protectedRange sqref="C202:C211" name="区域3_9"/>
    <protectedRange sqref="D202:D211" name="区域3_2_3_1_1"/>
    <protectedRange sqref="C202:C211" name="区域3_3_2_1_2"/>
    <protectedRange sqref="B224:D233" name="区域3_1_4_1"/>
    <protectedRange sqref="C246:D255" name="区域3_2_4_1"/>
    <protectedRange sqref="B268:D277" name="区域3_4_1_1_1"/>
    <protectedRange sqref="D290:D299" name="区域3_1_5_1_1"/>
    <protectedRange sqref="C290:C299" name="区域3_1_1_2_1_3"/>
    <protectedRange sqref="B332 D332" name="区域2_1_1_1"/>
    <protectedRange sqref="D37 B37" name="区域2_4_2_1_2"/>
    <protectedRange sqref="C312:D321" name="区域3_1_6_1_1"/>
    <protectedRange sqref="C345:D354" name="区域3_3_4_1"/>
    <protectedRange sqref="C38" name="区域3_1_1_3_1"/>
    <protectedRange sqref="C176:D176" name="区域2_10_1_1"/>
    <protectedRange sqref="C29:D29" name="区域2_2_7_1_1"/>
    <protectedRange sqref="B294:D294" name="区域2_4_4_1_3"/>
    <protectedRange sqref="C4:D13" name="区域3_2_3"/>
    <protectedRange sqref="C454:D454" name="区域2_3_2"/>
    <protectedRange sqref="B125:D134" name="区域3_2_1_1"/>
    <protectedRange sqref="B147:D156" name="区域3_4"/>
    <protectedRange sqref="B403:D403" name="区域2_5"/>
    <protectedRange sqref="B443:D443" name="区域2_7_2"/>
    <protectedRange sqref="B142:D142" name="区域2_8_1"/>
    <protectedRange sqref="B210:D210" name="区域2_1_3"/>
    <protectedRange sqref="B236:D236" name="区域2_9"/>
    <protectedRange sqref="C14:D14" name="区域2_2_3_2"/>
    <protectedRange sqref="C354" name="区域2_1_1_2_1"/>
    <protectedRange sqref="D118" name="区域2_3_1_3"/>
    <protectedRange sqref="D354" name="区域2_1_3_1_2"/>
    <protectedRange sqref="C118" name="区域2_3_1_1_2"/>
    <protectedRange sqref="C354" name="区域2_1_4_1"/>
    <protectedRange sqref="B88:D88" name="区域2_6"/>
    <protectedRange sqref="B262:D262" name="区域2_1_1"/>
    <protectedRange sqref="C102:D102 B245:B255" name="区域2_2_4_2"/>
    <protectedRange sqref="B107:D107" name="区域2_3_3_1"/>
    <protectedRange sqref="B55:D55" name="区域2_4_1_1_1"/>
    <protectedRange sqref="D53" name="区域2_5_1"/>
    <protectedRange sqref="D80" name="区域2_3_5_2"/>
    <protectedRange sqref="C53" name="区域2_5_1_2_1"/>
    <protectedRange sqref="C80" name="区域2_11"/>
    <protectedRange sqref="D91 B91" name="区域2_2_5"/>
    <protectedRange sqref="D366 B366" name="区域2_3_1_2_2"/>
    <protectedRange sqref="D367:D376 B367:B376" name="区域3_5_1_1_2"/>
    <protectedRange sqref="C332:D332" name="区域2_1_1_1_1"/>
    <protectedRange sqref="C91:D91" name="区域2_2_6"/>
    <protectedRange sqref="C312:D312" name="区域2_2_1_3_1_1"/>
    <protectedRange sqref="C366:D366" name="区域2_3_1_3_1"/>
    <protectedRange sqref="B37:D37" name="区域2_4_3_1_3"/>
    <protectedRange sqref="C367:D376 B154 B249" name="区域3_5_2_1"/>
    <protectedRange sqref="C17:D17 C380:D387" name="区域3_5_3_2"/>
    <protectedRange sqref="C389:D398" name="区域3_1_2_2_1_1"/>
    <protectedRange sqref="C400:D404 C406:D409" name="区域3_2_1_1_2"/>
    <protectedRange sqref="C411:D420" name="区域3_3_1_1_1"/>
    <protectedRange sqref="B422:D431" name="区域3_9_1"/>
    <protectedRange sqref="C4:D13" name="区域3_2_2_1"/>
    <protectedRange sqref="C72:D72" name="区域2_2_1"/>
    <protectedRange sqref="C103:D112 B102:B112 B427 B166:B167" name="区域3_3"/>
    <protectedRange sqref="C454:D454" name="区域2_3_4_1"/>
    <protectedRange sqref="B114:D123" name="区域3_1_2_1_2"/>
    <protectedRange sqref="B125:D134" name="区域3_2_1_2_2"/>
    <protectedRange sqref="B136:D145" name="区域3_3_1"/>
    <protectedRange sqref="B147:D156" name="区域3_4_2_2"/>
    <protectedRange sqref="B432:D432" name="区域2_4_3"/>
    <protectedRange sqref="B403:D403" name="区域2_5_2_3"/>
    <protectedRange sqref="B414:D414 B443" name="区域2_6_1"/>
    <protectedRange sqref="C443:D443" name="区域2_7_1_1"/>
    <protectedRange sqref="C158:D167 B164:B165 B158:B162" name="区域3_5_2_2"/>
    <protectedRange sqref="B142:D142" name="区域2_8_1_1"/>
    <protectedRange sqref="C169:D178 B351 B214" name="区域3_6"/>
    <protectedRange sqref="B210:D210" name="区域2_1_3_2_2"/>
    <protectedRange sqref="C180:D189" name="区域3_1_3_1"/>
    <protectedRange sqref="B236:D236" name="区域2_9_1"/>
    <protectedRange sqref="C191:D200" name="区域3_2_2_1_1"/>
    <protectedRange sqref="C14:D14" name="区域2_2_3_1_1"/>
    <protectedRange sqref="C202:C211" name="区域3_1_5"/>
    <protectedRange sqref="C354" name="区域2_1_1_2_1_1"/>
    <protectedRange sqref="D202:D211" name="区域3_2_3_2"/>
    <protectedRange sqref="D118" name="区域2_3_1_4_1"/>
    <protectedRange sqref="D213:D222" name="区域3_1_2_1_1_1"/>
    <protectedRange sqref="D354" name="区域2_1_3_1_1_3"/>
    <protectedRange sqref="C202:C211" name="区域3_3_2_2"/>
    <protectedRange sqref="C118" name="区域2_3_1_1_1_1"/>
    <protectedRange sqref="C213:C222" name="区域3_1_1_4"/>
    <protectedRange sqref="C354" name="区域2_1_4_1_1"/>
    <protectedRange sqref="B224:D233" name="区域3_1_4_2"/>
    <protectedRange sqref="B88:D88" name="区域2_2_7"/>
    <protectedRange sqref="B235:D244" name="区域3_1_1_1_1"/>
    <protectedRange sqref="B262:D262" name="区域2_1_1_5"/>
    <protectedRange sqref="C246:D255" name="区域3_2_4"/>
    <protectedRange sqref="C102:D102 B245:B255" name="区域2_2_4_1_1"/>
    <protectedRange sqref="B257:D266" name="区域3_3_3_1"/>
    <protectedRange sqref="B107:D107" name="区域2_3_3_1_1"/>
    <protectedRange sqref="B268:D277" name="区域3_4_1_2_1"/>
    <protectedRange sqref="B55:D55" name="区域2_4_1_2_1"/>
    <protectedRange sqref="D279:D288" name="区域3_7_1"/>
    <protectedRange sqref="D53" name="区域2_5_1_1_3"/>
    <protectedRange sqref="D289:D291 D293:D299" name="区域3_1_5_2"/>
    <protectedRange sqref="D160" name="区域2_3_5_1_1"/>
    <protectedRange sqref="C279:C288" name="区域3_2_6_2"/>
    <protectedRange sqref="C53" name="区域2_5_1_2_1_1"/>
    <protectedRange sqref="C289:C291 C293:C299" name="区域3_1_1_2_2"/>
    <protectedRange sqref="C160" name="区域2_11_1_2"/>
    <protectedRange sqref="B332 D332" name="区域2_1_1_3_2"/>
    <protectedRange sqref="D91 B91" name="区域2_2_5_1"/>
    <protectedRange sqref="D312 B312" name="区域2_2_1_2_1"/>
    <protectedRange sqref="D366 B366" name="区域2_3_1_2_1_1"/>
    <protectedRange sqref="D37 B37" name="区域2_4_2_2_2"/>
    <protectedRange sqref="B367:B376 D367:D376" name="区域3_5_1_2_1"/>
    <protectedRange sqref="C301:D310 B46 B167 B333" name="区域3_8"/>
    <protectedRange sqref="C332:D332" name="区域2_1_1_1_2_1"/>
    <protectedRange sqref="C312:D321" name="区域3_1_6_2"/>
    <protectedRange sqref="C91:D91" name="区域2_2_6_1_3"/>
    <protectedRange sqref="C334:D343" name="区域3_2_5"/>
    <protectedRange sqref="C312:D312" name="区域2_2_1_3_2_1"/>
    <protectedRange sqref="C345:D354" name="区域3_3_4_2_1"/>
    <protectedRange sqref="C366:D366" name="区域2_3_1_3_1_1"/>
    <protectedRange sqref="C360:C365 C356:C358 D356:D365 B313 B40 B359:B361" name="区域3_4_2_1_1"/>
    <protectedRange sqref="B37:D37" name="区域2_4_3_3"/>
    <protectedRange sqref="C38" name="区域3_1_1_3_2"/>
    <protectedRange sqref="C367:D376 B154 B249" name="区域3_5_2_2_3"/>
    <protectedRange sqref="B139:D139" name="区域2_5_2_2_1"/>
    <protectedRange sqref="C17:D17 C380:D387" name="区域3_5_3_1_1"/>
    <protectedRange sqref="C176:D176" name="区域2_10_2_2"/>
    <protectedRange sqref="C389:D398" name="区域3_1_2_2_2"/>
    <protectedRange sqref="C148:D148" name="区域2_1_6"/>
    <protectedRange sqref="C400:D409" name="区域3_2_1_1_1_2"/>
    <protectedRange sqref="C29:D29" name="区域2_2_7_3"/>
    <protectedRange sqref="C411:D420" name="区域3_3_1_1_4"/>
    <protectedRange sqref="C24:D24" name="区域2_3_4_1_1"/>
    <protectedRange sqref="B422:D431" name="区域3_9_2_1"/>
    <protectedRange sqref="B294:D294" name="区域2_4_4_2_1"/>
    <protectedRange sqref="A300" name="区域2_2_8_1"/>
    <protectedRange sqref="A344" name="区域3_1_7_1"/>
    <protectedRange sqref="A131" name="区域2_1_8_1"/>
    <protectedRange sqref="A461:A463" name="区域3_2_7_1"/>
    <protectedRange sqref="A203" name="区域2_2_8_1_3"/>
    <protectedRange sqref="B300:D300" name="区域2_3_6"/>
    <protectedRange sqref="B131:D131" name="区域2_1_1_3_1_2"/>
    <protectedRange sqref="B203:D203" name="区域2_2_1_4_1"/>
    <protectedRange sqref="C433:D442 B308" name="区域3_3_5"/>
    <protectedRange sqref="B300:D300" name="区域2_4_5"/>
    <protectedRange sqref="C444:C453 B344 D444:D452 D146" name="区域3_1_1_4_2"/>
    <protectedRange sqref="B131:D131" name="区域2_1_2_2_1"/>
    <protectedRange sqref="C455:C464 D204 D456:D457 D227 D459:D463 D229 B461:B463" name="区域3_2_1_2_1_3"/>
    <protectedRange sqref="B203:D203" name="区域2_2_2_1_1"/>
    <protectedRange sqref="D11" name="区域3_7_1_2"/>
    <protectedRange sqref="C11" name="区域3_2_6_1_1"/>
  </protectedRanges>
  <sortState ref="A3:K464">
    <sortCondition ref="I3"/>
  </sortState>
  <mergeCells count="1">
    <mergeCell ref="A1:K1"/>
  </mergeCells>
  <phoneticPr fontId="20" type="noConversion"/>
  <hyperlinks>
    <hyperlink ref="C283" r:id="rId1"/>
    <hyperlink ref="C156" r:id="rId2"/>
    <hyperlink ref="C326" r:id="rId3"/>
    <hyperlink ref="C327" r:id="rId4"/>
    <hyperlink ref="C325" r:id="rId5"/>
  </hyperlinks>
  <pageMargins left="0.75" right="0.75" top="1" bottom="1" header="0.5" footer="0.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E7" sqref="E7"/>
    </sheetView>
  </sheetViews>
  <sheetFormatPr defaultColWidth="9" defaultRowHeight="20.100000000000001" customHeight="1"/>
  <cols>
    <col min="1" max="1" width="17.625" style="2" customWidth="1"/>
    <col min="2" max="2" width="24.75" style="2" customWidth="1"/>
    <col min="3" max="4" width="17.625" style="3" customWidth="1"/>
    <col min="5" max="16384" width="9" style="1"/>
  </cols>
  <sheetData>
    <row r="1" spans="1:4" ht="70.5" customHeight="1">
      <c r="A1" s="76" t="s">
        <v>1025</v>
      </c>
      <c r="B1" s="76"/>
      <c r="C1" s="77"/>
      <c r="D1" s="77"/>
    </row>
    <row r="2" spans="1:4" ht="56.25" customHeight="1">
      <c r="A2" s="72" t="s">
        <v>1026</v>
      </c>
      <c r="B2" s="72" t="s">
        <v>1027</v>
      </c>
      <c r="C2" s="14" t="s">
        <v>1028</v>
      </c>
      <c r="D2" s="14" t="s">
        <v>1029</v>
      </c>
    </row>
    <row r="3" spans="1:4" ht="20.100000000000001" customHeight="1">
      <c r="A3" s="5" t="s">
        <v>453</v>
      </c>
      <c r="B3" s="5">
        <v>88</v>
      </c>
      <c r="C3" s="6">
        <v>1</v>
      </c>
      <c r="D3" s="6">
        <v>1000</v>
      </c>
    </row>
    <row r="4" spans="1:4" ht="20.100000000000001" customHeight="1">
      <c r="A4" s="5" t="s">
        <v>476</v>
      </c>
      <c r="B4" s="5">
        <v>86</v>
      </c>
      <c r="C4" s="6">
        <v>2</v>
      </c>
      <c r="D4" s="6">
        <v>600</v>
      </c>
    </row>
    <row r="5" spans="1:4" ht="20.100000000000001" customHeight="1">
      <c r="A5" s="5" t="s">
        <v>621</v>
      </c>
      <c r="B5" s="5">
        <v>80.5</v>
      </c>
      <c r="C5" s="6">
        <v>3</v>
      </c>
      <c r="D5" s="6">
        <v>400</v>
      </c>
    </row>
    <row r="6" spans="1:4" ht="20.100000000000001" customHeight="1">
      <c r="A6" s="5" t="s">
        <v>429</v>
      </c>
      <c r="B6" s="5">
        <v>79.5</v>
      </c>
      <c r="C6" s="6">
        <v>4</v>
      </c>
      <c r="D6" s="6">
        <v>200</v>
      </c>
    </row>
    <row r="7" spans="1:4" ht="20.100000000000001" customHeight="1">
      <c r="A7" s="5" t="s">
        <v>313</v>
      </c>
      <c r="B7" s="5">
        <v>76</v>
      </c>
      <c r="C7" s="6">
        <v>5</v>
      </c>
      <c r="D7" s="6">
        <v>200</v>
      </c>
    </row>
    <row r="8" spans="1:4" ht="20.100000000000001" customHeight="1">
      <c r="A8" s="5" t="s">
        <v>267</v>
      </c>
      <c r="B8" s="5">
        <v>75.5</v>
      </c>
      <c r="C8" s="6">
        <v>6</v>
      </c>
      <c r="D8" s="6">
        <v>200</v>
      </c>
    </row>
    <row r="9" spans="1:4" ht="20.100000000000001" customHeight="1">
      <c r="A9" s="5" t="s">
        <v>500</v>
      </c>
      <c r="B9" s="5">
        <v>66.5</v>
      </c>
      <c r="C9" s="6">
        <v>7</v>
      </c>
      <c r="D9" s="6">
        <v>200</v>
      </c>
    </row>
    <row r="10" spans="1:4" ht="20.100000000000001" customHeight="1">
      <c r="A10" s="5" t="s">
        <v>523</v>
      </c>
      <c r="B10" s="5">
        <v>66.5</v>
      </c>
      <c r="C10" s="6">
        <v>7</v>
      </c>
      <c r="D10" s="6">
        <v>200</v>
      </c>
    </row>
    <row r="11" spans="1:4" ht="20.100000000000001" customHeight="1">
      <c r="A11" s="5" t="s">
        <v>290</v>
      </c>
      <c r="B11" s="5">
        <v>60.5</v>
      </c>
      <c r="C11" s="6">
        <v>9</v>
      </c>
      <c r="D11" s="6">
        <v>200</v>
      </c>
    </row>
    <row r="12" spans="1:4" ht="20.100000000000001" customHeight="1">
      <c r="A12" s="5" t="s">
        <v>52</v>
      </c>
      <c r="B12" s="5">
        <v>58</v>
      </c>
      <c r="C12" s="6">
        <v>10</v>
      </c>
      <c r="D12" s="6">
        <v>200</v>
      </c>
    </row>
    <row r="13" spans="1:4" ht="20.100000000000001" customHeight="1">
      <c r="A13" s="5" t="s">
        <v>738</v>
      </c>
      <c r="B13" s="5">
        <v>57.5</v>
      </c>
      <c r="C13" s="4">
        <v>11</v>
      </c>
      <c r="D13" s="4">
        <v>0</v>
      </c>
    </row>
    <row r="14" spans="1:4" ht="20.100000000000001" customHeight="1">
      <c r="A14" s="5" t="s">
        <v>667</v>
      </c>
      <c r="B14" s="5">
        <v>51.5</v>
      </c>
      <c r="C14" s="4">
        <v>12</v>
      </c>
      <c r="D14" s="4">
        <v>0</v>
      </c>
    </row>
    <row r="15" spans="1:4" ht="20.100000000000001" customHeight="1">
      <c r="A15" s="5" t="s">
        <v>336</v>
      </c>
      <c r="B15" s="5">
        <v>34</v>
      </c>
      <c r="C15" s="4">
        <v>13</v>
      </c>
      <c r="D15" s="4">
        <v>0</v>
      </c>
    </row>
    <row r="16" spans="1:4" ht="20.100000000000001" customHeight="1">
      <c r="A16" s="5" t="s">
        <v>644</v>
      </c>
      <c r="B16" s="5">
        <v>30</v>
      </c>
      <c r="C16" s="4">
        <v>14</v>
      </c>
      <c r="D16" s="4">
        <v>0</v>
      </c>
    </row>
    <row r="17" spans="1:4" ht="20.100000000000001" customHeight="1">
      <c r="A17" s="5" t="s">
        <v>691</v>
      </c>
      <c r="B17" s="5">
        <v>28</v>
      </c>
      <c r="C17" s="4">
        <v>15</v>
      </c>
      <c r="D17" s="4">
        <v>0</v>
      </c>
    </row>
    <row r="18" spans="1:4" ht="20.100000000000001" customHeight="1">
      <c r="A18" s="5" t="s">
        <v>786</v>
      </c>
      <c r="B18" s="5">
        <v>26.5</v>
      </c>
      <c r="C18" s="4">
        <v>16</v>
      </c>
      <c r="D18" s="4">
        <v>0</v>
      </c>
    </row>
    <row r="19" spans="1:4" ht="20.100000000000001" customHeight="1">
      <c r="A19" s="5" t="s">
        <v>359</v>
      </c>
      <c r="B19" s="5">
        <v>24.5</v>
      </c>
      <c r="C19" s="4">
        <v>17</v>
      </c>
      <c r="D19" s="4">
        <v>0</v>
      </c>
    </row>
    <row r="20" spans="1:4" ht="20.100000000000001" customHeight="1">
      <c r="A20" s="5" t="s">
        <v>0</v>
      </c>
      <c r="B20" s="5">
        <v>23.5</v>
      </c>
      <c r="C20" s="4">
        <v>18</v>
      </c>
      <c r="D20" s="4">
        <v>0</v>
      </c>
    </row>
    <row r="21" spans="1:4" ht="20.100000000000001" customHeight="1">
      <c r="A21" s="5" t="s">
        <v>572</v>
      </c>
      <c r="B21" s="5">
        <v>16.5</v>
      </c>
      <c r="C21" s="4">
        <v>19</v>
      </c>
      <c r="D21" s="4">
        <v>0</v>
      </c>
    </row>
    <row r="22" spans="1:4" ht="20.100000000000001" customHeight="1">
      <c r="A22" s="5" t="s">
        <v>597</v>
      </c>
      <c r="B22" s="5">
        <v>16</v>
      </c>
      <c r="C22" s="4">
        <v>20</v>
      </c>
      <c r="D22" s="4">
        <v>0</v>
      </c>
    </row>
    <row r="23" spans="1:4" ht="20.100000000000001" customHeight="1">
      <c r="A23" s="5" t="s">
        <v>715</v>
      </c>
      <c r="B23" s="5">
        <v>15.5</v>
      </c>
      <c r="C23" s="4">
        <v>21</v>
      </c>
      <c r="D23" s="4">
        <v>0</v>
      </c>
    </row>
    <row r="24" spans="1:4" ht="20.100000000000001" customHeight="1">
      <c r="A24" s="5" t="s">
        <v>216</v>
      </c>
      <c r="B24" s="5">
        <v>14.5</v>
      </c>
      <c r="C24" s="4">
        <v>22</v>
      </c>
      <c r="D24" s="4">
        <v>0</v>
      </c>
    </row>
    <row r="25" spans="1:4" ht="20.100000000000001" customHeight="1">
      <c r="A25" s="5" t="s">
        <v>810</v>
      </c>
      <c r="B25" s="5">
        <v>14.5</v>
      </c>
      <c r="C25" s="4">
        <v>22</v>
      </c>
      <c r="D25" s="4">
        <v>0</v>
      </c>
    </row>
    <row r="26" spans="1:4" ht="20.100000000000001" customHeight="1">
      <c r="A26" s="5" t="s">
        <v>242</v>
      </c>
      <c r="B26" s="5">
        <v>14</v>
      </c>
      <c r="C26" s="4">
        <v>24</v>
      </c>
      <c r="D26" s="4">
        <v>0</v>
      </c>
    </row>
    <row r="27" spans="1:4" ht="20.100000000000001" customHeight="1">
      <c r="A27" s="5" t="s">
        <v>169</v>
      </c>
      <c r="B27" s="5">
        <v>12.5</v>
      </c>
      <c r="C27" s="4">
        <v>25</v>
      </c>
      <c r="D27" s="4">
        <v>0</v>
      </c>
    </row>
    <row r="28" spans="1:4" ht="20.100000000000001" customHeight="1">
      <c r="A28" s="5" t="s">
        <v>834</v>
      </c>
      <c r="B28" s="5">
        <v>12.5</v>
      </c>
      <c r="C28" s="4">
        <v>25</v>
      </c>
      <c r="D28" s="4">
        <v>0</v>
      </c>
    </row>
    <row r="29" spans="1:4" ht="20.100000000000001" customHeight="1">
      <c r="A29" s="5" t="s">
        <v>192</v>
      </c>
      <c r="B29" s="5">
        <v>11.5</v>
      </c>
      <c r="C29" s="4">
        <v>27</v>
      </c>
      <c r="D29" s="4">
        <v>0</v>
      </c>
    </row>
    <row r="30" spans="1:4" ht="20.100000000000001" customHeight="1">
      <c r="A30" s="5" t="s">
        <v>382</v>
      </c>
      <c r="B30" s="5">
        <v>11</v>
      </c>
      <c r="C30" s="4">
        <v>28</v>
      </c>
      <c r="D30" s="4">
        <v>0</v>
      </c>
    </row>
    <row r="31" spans="1:4" ht="20.100000000000001" customHeight="1">
      <c r="A31" s="5" t="s">
        <v>548</v>
      </c>
      <c r="B31" s="5">
        <v>9</v>
      </c>
      <c r="C31" s="4">
        <v>29</v>
      </c>
      <c r="D31" s="4">
        <v>0</v>
      </c>
    </row>
    <row r="32" spans="1:4" ht="20.100000000000001" customHeight="1">
      <c r="A32" s="5" t="s">
        <v>405</v>
      </c>
      <c r="B32" s="5">
        <v>5.5</v>
      </c>
      <c r="C32" s="4">
        <v>30</v>
      </c>
      <c r="D32" s="4">
        <v>0</v>
      </c>
    </row>
    <row r="33" spans="1:4" ht="20.100000000000001" customHeight="1">
      <c r="A33" s="5" t="s">
        <v>762</v>
      </c>
      <c r="B33" s="5">
        <v>5.5</v>
      </c>
      <c r="C33" s="4">
        <v>30</v>
      </c>
      <c r="D33" s="4">
        <v>0</v>
      </c>
    </row>
    <row r="34" spans="1:4" ht="20.100000000000001" customHeight="1">
      <c r="A34" s="5" t="s">
        <v>904</v>
      </c>
      <c r="B34" s="5">
        <v>1.5</v>
      </c>
      <c r="C34" s="4">
        <v>32</v>
      </c>
      <c r="D34" s="4">
        <v>0</v>
      </c>
    </row>
    <row r="35" spans="1:4" ht="20.100000000000001" customHeight="1">
      <c r="A35" s="5" t="s">
        <v>27</v>
      </c>
      <c r="B35" s="5">
        <v>0.5</v>
      </c>
      <c r="C35" s="4">
        <v>33</v>
      </c>
      <c r="D35" s="4">
        <v>0</v>
      </c>
    </row>
    <row r="36" spans="1:4" ht="20.100000000000001" customHeight="1">
      <c r="A36" s="5" t="s">
        <v>76</v>
      </c>
      <c r="B36" s="5">
        <v>0.5</v>
      </c>
      <c r="C36" s="4">
        <v>33</v>
      </c>
      <c r="D36" s="4">
        <v>0</v>
      </c>
    </row>
    <row r="37" spans="1:4" ht="20.100000000000001" customHeight="1">
      <c r="A37" s="5" t="s">
        <v>100</v>
      </c>
      <c r="B37" s="5">
        <v>0</v>
      </c>
      <c r="C37" s="4">
        <v>35</v>
      </c>
      <c r="D37" s="4">
        <v>0</v>
      </c>
    </row>
    <row r="38" spans="1:4" ht="20.100000000000001" customHeight="1">
      <c r="A38" s="5" t="s">
        <v>124</v>
      </c>
      <c r="B38" s="5">
        <v>0</v>
      </c>
      <c r="C38" s="4">
        <v>35</v>
      </c>
      <c r="D38" s="4">
        <v>0</v>
      </c>
    </row>
    <row r="39" spans="1:4" ht="20.100000000000001" customHeight="1">
      <c r="A39" s="5" t="s">
        <v>148</v>
      </c>
      <c r="B39" s="5">
        <v>0</v>
      </c>
      <c r="C39" s="4">
        <v>35</v>
      </c>
      <c r="D39" s="4">
        <v>0</v>
      </c>
    </row>
    <row r="40" spans="1:4" ht="20.100000000000001" customHeight="1">
      <c r="A40" s="5" t="s">
        <v>927</v>
      </c>
      <c r="B40" s="5">
        <v>0</v>
      </c>
      <c r="C40" s="4">
        <v>35</v>
      </c>
      <c r="D40" s="4">
        <v>0</v>
      </c>
    </row>
    <row r="41" spans="1:4" ht="20.100000000000001" customHeight="1">
      <c r="A41" s="5" t="s">
        <v>950</v>
      </c>
      <c r="B41" s="5">
        <v>0</v>
      </c>
      <c r="C41" s="4">
        <v>35</v>
      </c>
      <c r="D41" s="4">
        <v>0</v>
      </c>
    </row>
    <row r="42" spans="1:4" ht="20.100000000000001" customHeight="1">
      <c r="A42" s="5" t="s">
        <v>881</v>
      </c>
      <c r="B42" s="5">
        <v>0</v>
      </c>
      <c r="C42" s="4">
        <v>35</v>
      </c>
      <c r="D42" s="4">
        <v>0</v>
      </c>
    </row>
    <row r="43" spans="1:4" ht="20.100000000000001" customHeight="1">
      <c r="A43" s="5" t="s">
        <v>857</v>
      </c>
      <c r="B43" s="5">
        <v>0</v>
      </c>
      <c r="C43" s="4">
        <v>35</v>
      </c>
      <c r="D43" s="4">
        <v>0</v>
      </c>
    </row>
    <row r="44" spans="1:4" ht="20.100000000000001" customHeight="1">
      <c r="A44" s="5" t="s">
        <v>973</v>
      </c>
      <c r="B44" s="5">
        <v>0</v>
      </c>
      <c r="C44" s="4">
        <v>35</v>
      </c>
      <c r="D44" s="4">
        <v>0</v>
      </c>
    </row>
  </sheetData>
  <sortState ref="A3:D44">
    <sortCondition ref="C3"/>
  </sortState>
  <mergeCells count="1">
    <mergeCell ref="A1:D1"/>
  </mergeCells>
  <phoneticPr fontId="2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得分明细（发布）</vt:lpstr>
      <vt:lpstr>个人排名（发布）</vt:lpstr>
      <vt:lpstr>团队排名（发布）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2021-11-08T09:21:00Z</dcterms:created>
  <dcterms:modified xsi:type="dcterms:W3CDTF">2021-11-14T14:25:29Z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06B67F38DACB43238C9E4CDE387267AE</vt:lpwstr>
  </property>
</Properties>
</file>